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70"/>
  </bookViews>
  <sheets>
    <sheet name="FUNKCIJE I FORMULE" sheetId="2" r:id="rId1"/>
    <sheet name="Vježba1_knjižara" sheetId="1" r:id="rId2"/>
    <sheet name="vježba2_samostalno" sheetId="3" r:id="rId3"/>
    <sheet name="vjezba3_samostalno" sheetId="4" r:id="rId4"/>
    <sheet name="grafikoni" sheetId="5" r:id="rId5"/>
    <sheet name="sort filtar" sheetId="6" r:id="rId6"/>
    <sheet name="povezivanje listova uvjetno obl" sheetId="7" r:id="rId7"/>
  </sheets>
  <calcPr calcId="144525"/>
</workbook>
</file>

<file path=xl/sharedStrings.xml><?xml version="1.0" encoding="utf-8"?>
<sst xmlns="http://schemas.openxmlformats.org/spreadsheetml/2006/main" count="179" uniqueCount="169">
  <si>
    <t>Cijena knjige</t>
  </si>
  <si>
    <t>pdv 25%</t>
  </si>
  <si>
    <t>Cijena s PDV-om</t>
  </si>
  <si>
    <t>Cijena za ček</t>
  </si>
  <si>
    <t>Iznos jedne rate</t>
  </si>
  <si>
    <t>Cijena za gotovinu</t>
  </si>
  <si>
    <t>Cijena u EURO</t>
  </si>
  <si>
    <t>UVEĆANJE 5%</t>
  </si>
  <si>
    <t>6 RATA</t>
  </si>
  <si>
    <t>popust 10%</t>
  </si>
  <si>
    <t>PREBROJ - koliko ima knjiga koje koštaju 156,25kn po cijeni sa pdv-om</t>
  </si>
  <si>
    <t>UKUPNO - za cijenu s pdv-om</t>
  </si>
  <si>
    <t>UKUPNO - sve knjige skuplje od 300 kn</t>
  </si>
  <si>
    <t>PROSJEČNA CIJENA</t>
  </si>
  <si>
    <t>PROSJEČNA CIJENA - knjiga, jeftinijih od 100kn</t>
  </si>
  <si>
    <t>NAJSKUPLJA KNJIGA</t>
  </si>
  <si>
    <t>NAJSKUPLJA KNJIGA - ali skuplja od 200 kn</t>
  </si>
  <si>
    <t>NAJJEFTINIJA KNJIGA</t>
  </si>
  <si>
    <t>NAJJEFTINIJA KNJIGA - ali da je jeftinija od 130 kn</t>
  </si>
  <si>
    <r>
      <rPr>
        <sz val="14"/>
        <color rgb="FFFF0000"/>
        <rFont val="Trebuchet MS"/>
        <charset val="238"/>
      </rPr>
      <t>1</t>
    </r>
    <r>
      <rPr>
        <sz val="14"/>
        <color theme="1"/>
        <rFont val="Trebuchet MS"/>
        <charset val="238"/>
      </rPr>
      <t xml:space="preserve">. U ćeliju G9 unesi funkciju IF koja treba provjeriti je li ukupna cijena knjiga sa PDV-om veća od 1000kn, </t>
    </r>
  </si>
  <si>
    <t>ako je, dodaj 10% na tu cijenu i izračunaj iznos, a ako nije, oduzmi od tog iznosa 100kn i izračunaj.</t>
  </si>
  <si>
    <r>
      <rPr>
        <sz val="14"/>
        <color indexed="10"/>
        <rFont val="Trebuchet MS"/>
        <charset val="238"/>
      </rPr>
      <t>2.</t>
    </r>
    <r>
      <rPr>
        <sz val="14"/>
        <rFont val="Trebuchet MS"/>
        <charset val="238"/>
      </rPr>
      <t xml:space="preserve"> U ćeliju G13 unesi funkciju IF koja treba provjeriti je li prosječna cijena knjiga manja od 150kn. </t>
    </r>
  </si>
  <si>
    <t xml:space="preserve">ako je, ispiši "velika zarada", ako nije ispiši "manja zarada". </t>
  </si>
  <si>
    <t>IZRAČUNAJ STUPAC K, gledajući bodovnu listu stupca B.</t>
  </si>
  <si>
    <t>NATJECANJE</t>
  </si>
  <si>
    <t>1.</t>
  </si>
  <si>
    <t>Prosječna vrijednost svih bodova.</t>
  </si>
  <si>
    <t>Učenik</t>
  </si>
  <si>
    <t>Bodovi</t>
  </si>
  <si>
    <t>2.</t>
  </si>
  <si>
    <t xml:space="preserve">Prosječna vrijednost  svih bodova većih od 90. </t>
  </si>
  <si>
    <t>3.</t>
  </si>
  <si>
    <t>Zbroj svih bodova.</t>
  </si>
  <si>
    <t>4.</t>
  </si>
  <si>
    <t xml:space="preserve">                                                                                                                                                      Zbroj svih bodova većih od 100.</t>
  </si>
  <si>
    <t>5.</t>
  </si>
  <si>
    <t>Broj bodova koji iznose 20.</t>
  </si>
  <si>
    <t>6.</t>
  </si>
  <si>
    <t>Broj bodova koji su manji od 100.</t>
  </si>
  <si>
    <t>7.</t>
  </si>
  <si>
    <t>Zbroj svih bodova koji su manji od prosjeka (koristiti rezultat dobiven u ćeliji J1).</t>
  </si>
  <si>
    <t>8.</t>
  </si>
  <si>
    <t xml:space="preserve">Najmanji broj bodova. </t>
  </si>
  <si>
    <t>9.</t>
  </si>
  <si>
    <t xml:space="preserve">Najveći broj bodova. </t>
  </si>
  <si>
    <t>10.</t>
  </si>
  <si>
    <t>Postotak bodova većih od prosjeka.</t>
  </si>
  <si>
    <t>11.</t>
  </si>
  <si>
    <t xml:space="preserve">Postotak bodova manjih od prosjeka. </t>
  </si>
  <si>
    <t>12.</t>
  </si>
  <si>
    <t>Zbroj svih bodova koji su veći od ukupnog prosjeka bodova.</t>
  </si>
  <si>
    <t>=AVERAGEIF(B3:B14;"&gt;50")</t>
  </si>
  <si>
    <t>=SUMIF(B3:B14;"&lt;80")</t>
  </si>
  <si>
    <t>=COUNTIF(B3:B14;"&lt;50")</t>
  </si>
  <si>
    <t>=AVERAGEIF(B3:B14;"&lt;100")</t>
  </si>
  <si>
    <t>=AVERAGE(B3:B14)</t>
  </si>
  <si>
    <t>=SUMIF(B3:B14;"&lt;"&amp;J8)</t>
  </si>
  <si>
    <t>=MIN(B3:B14)</t>
  </si>
  <si>
    <t>=COUNTIF(B3:B14;"&lt;"&amp;J8)/COUNT(B3:B14)</t>
  </si>
  <si>
    <t>broj putnika</t>
  </si>
  <si>
    <t>cijena jedne karte</t>
  </si>
  <si>
    <t>cijena + PDV</t>
  </si>
  <si>
    <t>ukupno</t>
  </si>
  <si>
    <t>cijena za broj putnika</t>
  </si>
  <si>
    <t>ZADATAK 4</t>
  </si>
  <si>
    <t>povrat novca/svi putnici</t>
  </si>
  <si>
    <t>Autobus 1</t>
  </si>
  <si>
    <t>Autobus 2</t>
  </si>
  <si>
    <t>Autobus 3</t>
  </si>
  <si>
    <t>Autobus 4</t>
  </si>
  <si>
    <t>Autobus 5</t>
  </si>
  <si>
    <t>Autobus 6</t>
  </si>
  <si>
    <t>Autobus 7</t>
  </si>
  <si>
    <t>Autobus 8</t>
  </si>
  <si>
    <t>Autobus 9</t>
  </si>
  <si>
    <t>Autobus 10</t>
  </si>
  <si>
    <t>ZADATAK 1:</t>
  </si>
  <si>
    <t>U stupcu cijena + PDV izračunajte cijenu jedne karte s PDVom koji iznosi 22%. Rezultat pretvorite u kune.</t>
  </si>
  <si>
    <t>ZADATAK 2:</t>
  </si>
  <si>
    <t>U stupcu ukupno izračunajte ukupnu zaradu prometnog poduzeća tako da pomnožite broj putnika s cijenom jedne karte s PDVom. Rezultat pretvorite u kune.</t>
  </si>
  <si>
    <t>ZADATAK 3:</t>
  </si>
  <si>
    <t xml:space="preserve"> - izračunaj  cijene autobusnih linija za sve putnike ukupno stupac G).</t>
  </si>
  <si>
    <t>ZADATAK 4:</t>
  </si>
  <si>
    <t>Ako je broj putnika veći od 35, cijenu jedne karte s PDVom umanjite za 10%., a ako nije, cijenu uvećajte za 10%</t>
  </si>
  <si>
    <t>ZADATAK 5:</t>
  </si>
  <si>
    <t xml:space="preserve">Koliko autobusnih linija ima manje od 50 putnika? </t>
  </si>
  <si>
    <t>Rješenje:</t>
  </si>
  <si>
    <t>Iznos najjeftinije karte s PDVom je:</t>
  </si>
  <si>
    <t>ZADATAK 6:</t>
  </si>
  <si>
    <t>Ako autobusna linija ima 50 putnika, neka se ispiše "pun autobus". Ukoliko nema, neka se ispiše "ima mjesta" (stupac I).</t>
  </si>
  <si>
    <t>Struktura noćenja</t>
  </si>
  <si>
    <t>(u tisućama gostiju)</t>
  </si>
  <si>
    <t>1992.</t>
  </si>
  <si>
    <t>1993.</t>
  </si>
  <si>
    <t>1994.</t>
  </si>
  <si>
    <t>1995.</t>
  </si>
  <si>
    <t>Ukupno</t>
  </si>
  <si>
    <t>Austrija</t>
  </si>
  <si>
    <t>Francuska</t>
  </si>
  <si>
    <t>Italija</t>
  </si>
  <si>
    <t>Njemačka</t>
  </si>
  <si>
    <t>V. Britanija</t>
  </si>
  <si>
    <t>1. Kreiraj stupčani graf koji će prikazivati broj gostiju u svim državama za sve godine.</t>
  </si>
  <si>
    <t>staviti naslov i ime za osi (dati naslov za X i Y).</t>
  </si>
  <si>
    <t>Obojati podlogu grafikona zeleno, staviti sjenu i zaobliti kutove.</t>
  </si>
  <si>
    <t>Legenda na vrh.</t>
  </si>
  <si>
    <t>Graf smjestiti na novi radni list. Listu dati ime "Nocenja"</t>
  </si>
  <si>
    <t>2. Prikaži linijskim grafom goste po svim godinama za Italiju, Njemačku i Veliku Britaniju</t>
  </si>
  <si>
    <t>Graf smjestiti ispod tablice.</t>
  </si>
  <si>
    <t>3. Prikaži tortnim grafom raspodjelu broja gostiju u 1993. godini po državama.</t>
  </si>
  <si>
    <t>Kriškama dodijeli postotke i ukloni legendu.</t>
  </si>
  <si>
    <t>Izdvoji najveću krišku i obojaj ju u bijelu boju.</t>
  </si>
  <si>
    <t>Platna lista poduzeća XY za mjesec veljaču 2002.godine</t>
  </si>
  <si>
    <t>Prezime i ime</t>
  </si>
  <si>
    <t>Bruto  plaća</t>
  </si>
  <si>
    <t>Odbici</t>
  </si>
  <si>
    <t>Neto plaća</t>
  </si>
  <si>
    <t>Broj članova 
obitelji</t>
  </si>
  <si>
    <t>Prihod po članu</t>
  </si>
  <si>
    <t>Buić Ivan</t>
  </si>
  <si>
    <t>Žurić Stipe</t>
  </si>
  <si>
    <t>Alić Božidar</t>
  </si>
  <si>
    <t>Percan Ana</t>
  </si>
  <si>
    <t>Cukon Jadranka</t>
  </si>
  <si>
    <t>Bilić Petra</t>
  </si>
  <si>
    <t>Brgić Sandra</t>
  </si>
  <si>
    <t>Maras Mario</t>
  </si>
  <si>
    <t>Prosječna plaća</t>
  </si>
  <si>
    <t xml:space="preserve"> - </t>
  </si>
  <si>
    <t>Bodovi:</t>
  </si>
  <si>
    <t xml:space="preserve">Izračunaj prosječnu bruto i neto plaću </t>
  </si>
  <si>
    <t>Sortiraj kolonu Prezime i ime po abecedi</t>
  </si>
  <si>
    <t>List 1 preimenuj u Platna lista</t>
  </si>
  <si>
    <t>Izdvoji sve koji imaju neto plaću veću od 4500 kn i kopiraj ih na list 2 (list 2 preimenuj u Viša plaća)</t>
  </si>
  <si>
    <t xml:space="preserve">Izdvoji sve koji imaju neto plaću manju od 4500 kn i kopiraj ih na list 3 (list 3 preimenuj u Niža plaća). </t>
  </si>
  <si>
    <t>Naredbom označi sve koji imaju bruto plaću veću ili jednaku 4000kn na žutoj podlozi crvenim slovima</t>
  </si>
  <si>
    <t xml:space="preserve">Podatke u tom novom listu sortirajte opadajuće po stupcu Prihod po članu. </t>
  </si>
  <si>
    <t>Dodajte još jedan stupac "Životni minimum" sa konstantnom vrijednošću 1.500 kn.</t>
  </si>
  <si>
    <t xml:space="preserve">Kreiraj stupčasti grafikon od stupaca Prezime i ime i Bruto plaća </t>
  </si>
  <si>
    <t>Grafikonu dodati naslov i staviti vrijednosti iz tablice na graf, legendu smjestiti desno</t>
  </si>
  <si>
    <t>Pozadinu grafikona obojati zeleno, sa sjenom i zaobljenim kutevima</t>
  </si>
  <si>
    <t>Prihod po članu i Životni minimum prikažite linijskim grafikonom.</t>
  </si>
  <si>
    <t xml:space="preserve">Od stupca Prihod po članu izradi tortni grafikon i izdvoji krišku osobe sa najvećom plaćom. </t>
  </si>
  <si>
    <t>Kriškama dodijeli postotke.</t>
  </si>
  <si>
    <t>Izdvojenu krišku obojati narančasto</t>
  </si>
  <si>
    <t>RADNI LISTOVI I UVJETNO FORMATIRANJE</t>
  </si>
  <si>
    <t>R.B.</t>
  </si>
  <si>
    <t>ARTIKL</t>
  </si>
  <si>
    <t>NABAVNA CIJENA</t>
  </si>
  <si>
    <t>PDV (22%)</t>
  </si>
  <si>
    <t>PRODAJNA CIJENA</t>
  </si>
  <si>
    <t>Ubrusi</t>
  </si>
  <si>
    <t>Ukrasi</t>
  </si>
  <si>
    <t>Svijeće</t>
  </si>
  <si>
    <t>Prstenje - ubrusi</t>
  </si>
  <si>
    <t>Jastuci</t>
  </si>
  <si>
    <t>Konfeti</t>
  </si>
  <si>
    <t>ZADATAK</t>
  </si>
  <si>
    <t>NAPRAVI NA LISTU 1 TABLICU (IZNAD)</t>
  </si>
  <si>
    <r>
      <t xml:space="preserve">1. Promijeni ime listu 1 u </t>
    </r>
    <r>
      <rPr>
        <i/>
        <sz val="10"/>
        <rFont val="Arial"/>
        <family val="2"/>
        <charset val="0"/>
      </rPr>
      <t>VJEZBA_UVJETNO</t>
    </r>
  </si>
  <si>
    <t>2. Promijeni ime Listu 2 u RAČUN.</t>
  </si>
  <si>
    <r>
      <t xml:space="preserve">3. Napravi ovakvu tablicu ispod u list </t>
    </r>
    <r>
      <rPr>
        <i/>
        <sz val="10"/>
        <rFont val="Arial"/>
        <family val="2"/>
        <charset val="0"/>
      </rPr>
      <t>RAČUN</t>
    </r>
    <r>
      <rPr>
        <sz val="10"/>
        <rFont val="Arial"/>
        <family val="2"/>
        <charset val="0"/>
      </rPr>
      <t>.</t>
    </r>
  </si>
  <si>
    <t>KOLIČINA</t>
  </si>
  <si>
    <t>UKUPNO</t>
  </si>
  <si>
    <t>4. U listu RACUN u polju UKUPNO pomnoži polje KOLIČINA sa poljem PRODAJNA CIJENA iz lista VJEZBA_UVJETNO</t>
  </si>
  <si>
    <t>s tim da polje koje sadrži formulu prodajne cijene MORA BITI KOPIRANO IZ LISTA VJEZBA_UVJETNO!!!</t>
  </si>
  <si>
    <r>
      <t xml:space="preserve">5. Vrati se natrag na list </t>
    </r>
    <r>
      <rPr>
        <i/>
        <sz val="10"/>
        <rFont val="Arial"/>
        <family val="2"/>
        <charset val="238"/>
      </rPr>
      <t xml:space="preserve"> VJEZBA_UVJETNO</t>
    </r>
  </si>
  <si>
    <t xml:space="preserve">    Sve proizvode čija je prodajna cijena veća od 1000kn ispiši crvenim  slovima na plavoj podlozi.</t>
  </si>
  <si>
    <t xml:space="preserve">6. Tablicu nastalu uvjetnim formatiranjem iz zadatka 5 kopiraj u List 3. </t>
  </si>
</sst>
</file>

<file path=xl/styles.xml><?xml version="1.0" encoding="utf-8"?>
<styleSheet xmlns="http://schemas.openxmlformats.org/spreadsheetml/2006/main">
  <numFmts count="10">
    <numFmt numFmtId="176" formatCode="#,##0.00\ [$€-1]"/>
    <numFmt numFmtId="177" formatCode="#,##0.00&quot;kn&quot;"/>
    <numFmt numFmtId="178" formatCode="0.0"/>
    <numFmt numFmtId="179" formatCode="#,##0.0"/>
    <numFmt numFmtId="180" formatCode="_-* #,##0.00\ [$kn-41A]_-;\-* #,##0.00\ [$kn-41A]_-;_-* &quot;-&quot;??\ [$kn-41A]_-;_-@_-"/>
    <numFmt numFmtId="181" formatCode="#,##0.00\ &quot;kn&quot;"/>
    <numFmt numFmtId="42" formatCode="_-&quot;£&quot;* #,##0_-;\-&quot;£&quot;* #,##0_-;_-&quot;£&quot;* &quot;-&quot;_-;_-@_-"/>
    <numFmt numFmtId="182" formatCode="_-* #,##0.00\ &quot;kn&quot;_-;\-* #,##0.00\ &quot;kn&quot;_-;_-* &quot;-&quot;??\ &quot;kn&quot;_-;_-@_-"/>
    <numFmt numFmtId="43" formatCode="_-* #,##0.00_-;\-* #,##0.00_-;_-* &quot;-&quot;??_-;_-@_-"/>
    <numFmt numFmtId="41" formatCode="_-* #,##0_-;\-* #,##0_-;_-* &quot;-&quot;_-;_-@_-"/>
  </numFmts>
  <fonts count="58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0"/>
    </font>
    <font>
      <b/>
      <sz val="9"/>
      <name val="Arial"/>
      <family val="2"/>
      <charset val="0"/>
    </font>
    <font>
      <sz val="10"/>
      <name val="Arial"/>
      <family val="2"/>
      <charset val="0"/>
    </font>
    <font>
      <sz val="9"/>
      <name val="Arial"/>
      <family val="2"/>
      <charset val="0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0"/>
    </font>
    <font>
      <b/>
      <i/>
      <sz val="10"/>
      <name val="Arial"/>
      <family val="2"/>
      <charset val="0"/>
    </font>
    <font>
      <b/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charset val="0"/>
    </font>
    <font>
      <sz val="12"/>
      <name val="Arial"/>
      <family val="2"/>
      <charset val="238"/>
    </font>
    <font>
      <sz val="12"/>
      <color theme="1"/>
      <name val="Calibri"/>
      <charset val="238"/>
      <scheme val="minor"/>
    </font>
    <font>
      <sz val="11"/>
      <name val="Comic Sans MS"/>
      <charset val="134"/>
    </font>
    <font>
      <sz val="12"/>
      <color indexed="8"/>
      <name val="Calibri"/>
      <charset val="238"/>
    </font>
    <font>
      <sz val="12"/>
      <name val="Comic Sans MS"/>
      <charset val="134"/>
    </font>
    <font>
      <sz val="14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4"/>
      <color rgb="FFFF0000"/>
      <name val="Calibri"/>
      <charset val="238"/>
      <scheme val="minor"/>
    </font>
    <font>
      <sz val="14"/>
      <color theme="1"/>
      <name val="Trebuchet MS"/>
      <charset val="238"/>
    </font>
    <font>
      <sz val="18"/>
      <name val="Arial"/>
      <charset val="134"/>
    </font>
    <font>
      <b/>
      <i/>
      <sz val="19"/>
      <name val="Arial"/>
      <charset val="134"/>
    </font>
    <font>
      <sz val="19"/>
      <name val="Arial"/>
      <charset val="134"/>
    </font>
    <font>
      <b/>
      <sz val="19"/>
      <name val="Arial"/>
      <charset val="134"/>
    </font>
    <font>
      <sz val="20"/>
      <name val="timesew Roman"/>
      <charset val="238"/>
    </font>
    <font>
      <b/>
      <sz val="17"/>
      <color rgb="FFC00000"/>
      <name val="Arial"/>
      <charset val="238"/>
    </font>
    <font>
      <b/>
      <sz val="17"/>
      <name val="Arial"/>
      <charset val="238"/>
    </font>
    <font>
      <b/>
      <sz val="17"/>
      <color theme="4" tint="-0.499984740745262"/>
      <name val="Arial"/>
      <charset val="238"/>
    </font>
    <font>
      <sz val="14"/>
      <name val="Trebuchet MS"/>
      <charset val="238"/>
    </font>
    <font>
      <sz val="14"/>
      <color indexed="10"/>
      <name val="Trebuchet MS"/>
      <charset val="238"/>
    </font>
    <font>
      <i/>
      <sz val="19"/>
      <name val="Arial"/>
      <charset val="134"/>
    </font>
    <font>
      <sz val="19"/>
      <color theme="9" tint="0.399975585192419"/>
      <name val="Arial"/>
      <charset val="134"/>
    </font>
    <font>
      <sz val="17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indexed="8"/>
      <name val="Calibri"/>
      <charset val="238"/>
    </font>
    <font>
      <i/>
      <sz val="10"/>
      <name val="Arial"/>
      <family val="2"/>
      <charset val="238"/>
    </font>
    <font>
      <sz val="14"/>
      <color rgb="FFFF0000"/>
      <name val="Trebuchet MS"/>
      <charset val="238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45">
    <border>
      <left/>
      <right/>
      <top/>
      <bottom/>
      <diagonal/>
    </border>
    <border>
      <left style="medium">
        <color indexed="17"/>
      </left>
      <right style="hair">
        <color indexed="17"/>
      </right>
      <top style="medium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medium">
        <color indexed="17"/>
      </top>
      <bottom style="hair">
        <color indexed="17"/>
      </bottom>
      <diagonal/>
    </border>
    <border>
      <left style="medium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medium">
        <color indexed="17"/>
      </left>
      <right style="hair">
        <color indexed="17"/>
      </right>
      <top style="hair">
        <color indexed="17"/>
      </top>
      <bottom style="medium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medium">
        <color indexed="1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17"/>
      </left>
      <right style="medium">
        <color indexed="17"/>
      </right>
      <top style="medium">
        <color indexed="17"/>
      </top>
      <bottom style="hair">
        <color indexed="17"/>
      </bottom>
      <diagonal/>
    </border>
    <border>
      <left style="hair">
        <color indexed="17"/>
      </left>
      <right style="medium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medium">
        <color indexed="17"/>
      </right>
      <top style="hair">
        <color indexed="17"/>
      </top>
      <bottom style="medium">
        <color indexed="17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 style="thick">
        <color rgb="FF7030A0"/>
      </top>
      <bottom/>
      <diagonal/>
    </border>
    <border>
      <left style="mediumDashed">
        <color theme="4"/>
      </left>
      <right style="thick">
        <color rgb="FF7030A0"/>
      </right>
      <top style="thick">
        <color rgb="FF7030A0"/>
      </top>
      <bottom style="mediumDashed">
        <color theme="4"/>
      </bottom>
      <diagonal/>
    </border>
    <border>
      <left style="mediumDashed">
        <color theme="4"/>
      </left>
      <right style="thick">
        <color rgb="FF7030A0"/>
      </right>
      <top style="mediumDashed">
        <color theme="4"/>
      </top>
      <bottom style="mediumDashed">
        <color theme="4"/>
      </bottom>
      <diagonal/>
    </border>
    <border>
      <left style="mediumDashed">
        <color theme="4"/>
      </left>
      <right style="thick">
        <color rgb="FF7030A0"/>
      </right>
      <top style="mediumDashed">
        <color theme="4"/>
      </top>
      <bottom style="thick">
        <color rgb="FF7030A0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55" fillId="0" borderId="0"/>
    <xf numFmtId="0" fontId="36" fillId="16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" fillId="0" borderId="0"/>
    <xf numFmtId="0" fontId="36" fillId="3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54" fillId="26" borderId="44" applyNumberFormat="0" applyAlignment="0" applyProtection="0">
      <alignment vertical="center"/>
    </xf>
    <xf numFmtId="182" fontId="0" fillId="0" borderId="0" applyFont="0" applyFill="0" applyBorder="0" applyAlignment="0" applyProtection="0"/>
    <xf numFmtId="0" fontId="39" fillId="31" borderId="0" applyNumberFormat="0" applyBorder="0" applyAlignment="0" applyProtection="0">
      <alignment vertical="center"/>
    </xf>
    <xf numFmtId="0" fontId="42" fillId="34" borderId="42" applyNumberFormat="0" applyFont="0" applyAlignment="0" applyProtection="0">
      <alignment vertical="center"/>
    </xf>
    <xf numFmtId="0" fontId="46" fillId="24" borderId="3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26" borderId="38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43" applyNumberFormat="0" applyFill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0" borderId="43" applyNumberFormat="0" applyFill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37" fillId="20" borderId="37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141">
    <xf numFmtId="0" fontId="0" fillId="0" borderId="0" xfId="0"/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6" fillId="5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2" fontId="5" fillId="0" borderId="9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5" applyFont="1"/>
    <xf numFmtId="0" fontId="5" fillId="0" borderId="0" xfId="5" applyFont="1"/>
    <xf numFmtId="0" fontId="7" fillId="0" borderId="0" xfId="5"/>
    <xf numFmtId="0" fontId="8" fillId="0" borderId="0" xfId="5" applyFont="1" applyAlignment="1">
      <alignment horizontal="centerContinuous"/>
    </xf>
    <xf numFmtId="0" fontId="9" fillId="0" borderId="11" xfId="5" applyFont="1" applyBorder="1" applyAlignment="1">
      <alignment horizontal="center"/>
    </xf>
    <xf numFmtId="0" fontId="9" fillId="0" borderId="12" xfId="5" applyFont="1" applyBorder="1" applyAlignment="1">
      <alignment horizontal="center"/>
    </xf>
    <xf numFmtId="0" fontId="4" fillId="0" borderId="13" xfId="5" applyFont="1" applyBorder="1"/>
    <xf numFmtId="0" fontId="4" fillId="0" borderId="14" xfId="5" applyFont="1" applyBorder="1" applyAlignment="1">
      <alignment horizontal="center"/>
    </xf>
    <xf numFmtId="0" fontId="4" fillId="0" borderId="15" xfId="5" applyFont="1" applyBorder="1"/>
    <xf numFmtId="0" fontId="4" fillId="0" borderId="7" xfId="5" applyFont="1" applyBorder="1" applyAlignment="1">
      <alignment horizontal="center"/>
    </xf>
    <xf numFmtId="0" fontId="2" fillId="0" borderId="11" xfId="5" applyFont="1" applyBorder="1"/>
    <xf numFmtId="0" fontId="2" fillId="6" borderId="12" xfId="5" applyFont="1" applyFill="1" applyBorder="1"/>
    <xf numFmtId="0" fontId="2" fillId="0" borderId="12" xfId="5" applyFont="1" applyBorder="1" applyAlignment="1">
      <alignment horizontal="center"/>
    </xf>
    <xf numFmtId="0" fontId="9" fillId="0" borderId="12" xfId="5" applyFont="1" applyBorder="1" applyAlignment="1">
      <alignment horizontal="center" wrapText="1"/>
    </xf>
    <xf numFmtId="0" fontId="9" fillId="0" borderId="16" xfId="5" applyFont="1" applyBorder="1" applyAlignment="1">
      <alignment horizontal="center"/>
    </xf>
    <xf numFmtId="0" fontId="4" fillId="0" borderId="14" xfId="5" applyFont="1" applyBorder="1"/>
    <xf numFmtId="0" fontId="4" fillId="0" borderId="17" xfId="5" applyFont="1" applyBorder="1"/>
    <xf numFmtId="0" fontId="4" fillId="0" borderId="7" xfId="5" applyFont="1" applyBorder="1"/>
    <xf numFmtId="0" fontId="4" fillId="0" borderId="18" xfId="5" applyFont="1" applyBorder="1"/>
    <xf numFmtId="0" fontId="2" fillId="0" borderId="16" xfId="5" applyFont="1" applyBorder="1" applyAlignment="1">
      <alignment horizont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7" xfId="0" applyFont="1" applyFill="1" applyBorder="1" applyAlignment="1">
      <alignment horizontal="center"/>
    </xf>
    <xf numFmtId="179" fontId="12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/>
    <xf numFmtId="0" fontId="13" fillId="0" borderId="0" xfId="0" applyFont="1" applyFill="1" applyBorder="1" applyAlignment="1"/>
    <xf numFmtId="178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/>
    <xf numFmtId="0" fontId="14" fillId="0" borderId="0" xfId="0" applyFont="1"/>
    <xf numFmtId="0" fontId="15" fillId="0" borderId="0" xfId="0" applyFont="1" applyAlignment="1">
      <alignment horizontal="center"/>
    </xf>
    <xf numFmtId="0" fontId="16" fillId="7" borderId="7" xfId="1" applyFont="1" applyFill="1" applyBorder="1"/>
    <xf numFmtId="0" fontId="16" fillId="7" borderId="7" xfId="1" applyFont="1" applyFill="1" applyBorder="1" applyAlignment="1">
      <alignment horizontal="center" wrapText="1"/>
    </xf>
    <xf numFmtId="0" fontId="16" fillId="0" borderId="7" xfId="1" applyFont="1" applyBorder="1"/>
    <xf numFmtId="180" fontId="16" fillId="0" borderId="7" xfId="29" applyNumberFormat="1" applyFont="1" applyBorder="1"/>
    <xf numFmtId="0" fontId="16" fillId="0" borderId="0" xfId="1" applyFont="1"/>
    <xf numFmtId="0" fontId="16" fillId="7" borderId="0" xfId="1" applyFont="1" applyFill="1"/>
    <xf numFmtId="0" fontId="16" fillId="0" borderId="0" xfId="1" applyFont="1" applyFill="1" applyBorder="1"/>
    <xf numFmtId="0" fontId="16" fillId="0" borderId="0" xfId="1" applyFont="1" applyAlignment="1">
      <alignment wrapText="1"/>
    </xf>
    <xf numFmtId="0" fontId="16" fillId="0" borderId="0" xfId="1" applyFont="1" applyFill="1"/>
    <xf numFmtId="0" fontId="17" fillId="0" borderId="0" xfId="0" applyFont="1"/>
    <xf numFmtId="0" fontId="16" fillId="4" borderId="7" xfId="1" applyFont="1" applyFill="1" applyBorder="1" applyAlignment="1">
      <alignment horizontal="center" wrapText="1"/>
    </xf>
    <xf numFmtId="0" fontId="16" fillId="0" borderId="7" xfId="1" applyNumberFormat="1" applyFont="1" applyBorder="1"/>
    <xf numFmtId="180" fontId="16" fillId="0" borderId="0" xfId="1" applyNumberFormat="1" applyFont="1"/>
    <xf numFmtId="0" fontId="16" fillId="4" borderId="7" xfId="1" applyFont="1" applyFill="1" applyBorder="1"/>
    <xf numFmtId="0" fontId="16" fillId="0" borderId="0" xfId="1" applyFont="1" applyBorder="1"/>
    <xf numFmtId="180" fontId="16" fillId="0" borderId="7" xfId="1" applyNumberFormat="1" applyFont="1" applyBorder="1"/>
    <xf numFmtId="0" fontId="18" fillId="0" borderId="0" xfId="0" applyFont="1"/>
    <xf numFmtId="0" fontId="18" fillId="0" borderId="19" xfId="0" applyFont="1" applyBorder="1" applyAlignment="1">
      <alignment horizontal="center"/>
    </xf>
    <xf numFmtId="0" fontId="19" fillId="8" borderId="7" xfId="0" applyFont="1" applyFill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8" fillId="0" borderId="23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/>
    </xf>
    <xf numFmtId="0" fontId="18" fillId="0" borderId="19" xfId="0" applyFont="1" applyBorder="1"/>
    <xf numFmtId="0" fontId="18" fillId="0" borderId="0" xfId="0" applyFont="1" applyAlignment="1">
      <alignment horizontal="left" vertical="center" wrapText="1"/>
    </xf>
    <xf numFmtId="0" fontId="18" fillId="9" borderId="24" xfId="0" applyFont="1" applyFill="1" applyBorder="1"/>
    <xf numFmtId="0" fontId="18" fillId="9" borderId="25" xfId="0" applyFont="1" applyFill="1" applyBorder="1"/>
    <xf numFmtId="10" fontId="18" fillId="9" borderId="25" xfId="0" applyNumberFormat="1" applyFont="1" applyFill="1" applyBorder="1"/>
    <xf numFmtId="0" fontId="18" fillId="0" borderId="19" xfId="0" applyFont="1" applyBorder="1" applyAlignment="1">
      <alignment horizontal="right"/>
    </xf>
    <xf numFmtId="10" fontId="18" fillId="9" borderId="26" xfId="0" applyNumberFormat="1" applyFont="1" applyFill="1" applyBorder="1"/>
    <xf numFmtId="0" fontId="18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0" fontId="23" fillId="7" borderId="27" xfId="0" applyFont="1" applyFill="1" applyBorder="1" applyAlignment="1">
      <alignment horizontal="center" vertical="center" wrapText="1"/>
    </xf>
    <xf numFmtId="0" fontId="23" fillId="10" borderId="28" xfId="0" applyFont="1" applyFill="1" applyBorder="1" applyAlignment="1">
      <alignment horizontal="center" vertical="center" wrapText="1"/>
    </xf>
    <xf numFmtId="0" fontId="23" fillId="11" borderId="29" xfId="0" applyFont="1" applyFill="1" applyBorder="1" applyAlignment="1">
      <alignment horizontal="center" vertical="center" wrapText="1"/>
    </xf>
    <xf numFmtId="0" fontId="23" fillId="11" borderId="30" xfId="0" applyFont="1" applyFill="1" applyBorder="1" applyAlignment="1">
      <alignment horizontal="center" vertical="center" wrapText="1"/>
    </xf>
    <xf numFmtId="0" fontId="23" fillId="7" borderId="31" xfId="0" applyFont="1" applyFill="1" applyBorder="1" applyAlignment="1">
      <alignment horizontal="center" vertical="center" wrapText="1"/>
    </xf>
    <xf numFmtId="9" fontId="23" fillId="12" borderId="7" xfId="0" applyNumberFormat="1" applyFont="1" applyFill="1" applyBorder="1" applyAlignment="1">
      <alignment horizontal="center" vertical="center" wrapText="1"/>
    </xf>
    <xf numFmtId="9" fontId="24" fillId="13" borderId="7" xfId="0" applyNumberFormat="1" applyFont="1" applyFill="1" applyBorder="1"/>
    <xf numFmtId="0" fontId="25" fillId="13" borderId="7" xfId="0" applyFont="1" applyFill="1" applyBorder="1" applyAlignment="1">
      <alignment horizontal="center"/>
    </xf>
    <xf numFmtId="177" fontId="24" fillId="0" borderId="32" xfId="0" applyNumberFormat="1" applyFont="1" applyBorder="1"/>
    <xf numFmtId="177" fontId="26" fillId="0" borderId="7" xfId="0" applyNumberFormat="1" applyFont="1" applyBorder="1"/>
    <xf numFmtId="177" fontId="24" fillId="0" borderId="7" xfId="0" applyNumberFormat="1" applyFont="1" applyBorder="1"/>
    <xf numFmtId="181" fontId="24" fillId="14" borderId="7" xfId="0" applyNumberFormat="1" applyFont="1" applyFill="1" applyBorder="1"/>
    <xf numFmtId="177" fontId="24" fillId="0" borderId="33" xfId="0" applyNumberFormat="1" applyFont="1" applyBorder="1"/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32" fillId="13" borderId="7" xfId="0" applyFont="1" applyFill="1" applyBorder="1" applyAlignment="1">
      <alignment horizontal="center"/>
    </xf>
    <xf numFmtId="181" fontId="24" fillId="0" borderId="7" xfId="0" applyNumberFormat="1" applyFont="1" applyBorder="1"/>
    <xf numFmtId="176" fontId="24" fillId="0" borderId="7" xfId="0" applyNumberFormat="1" applyFont="1" applyBorder="1"/>
    <xf numFmtId="0" fontId="27" fillId="0" borderId="35" xfId="0" applyFont="1" applyBorder="1" applyAlignment="1">
      <alignment horizontal="center" vertical="center"/>
    </xf>
    <xf numFmtId="1" fontId="24" fillId="15" borderId="7" xfId="0" applyNumberFormat="1" applyFont="1" applyFill="1" applyBorder="1"/>
    <xf numFmtId="176" fontId="33" fillId="16" borderId="30" xfId="0" applyNumberFormat="1" applyFont="1" applyFill="1" applyBorder="1" applyAlignment="1">
      <alignment horizontal="center"/>
    </xf>
    <xf numFmtId="0" fontId="28" fillId="0" borderId="35" xfId="0" applyFont="1" applyBorder="1" applyAlignment="1">
      <alignment horizontal="center" vertical="center"/>
    </xf>
    <xf numFmtId="1" fontId="34" fillId="17" borderId="7" xfId="0" applyNumberFormat="1" applyFont="1" applyFill="1" applyBorder="1" applyAlignment="1">
      <alignment horizontal="center" vertical="center"/>
    </xf>
    <xf numFmtId="176" fontId="33" fillId="16" borderId="36" xfId="0" applyNumberFormat="1" applyFont="1" applyFill="1" applyBorder="1" applyAlignment="1">
      <alignment horizontal="center"/>
    </xf>
    <xf numFmtId="0" fontId="29" fillId="0" borderId="35" xfId="0" applyFont="1" applyBorder="1" applyAlignment="1">
      <alignment horizontal="center" vertical="center"/>
    </xf>
    <xf numFmtId="1" fontId="34" fillId="18" borderId="7" xfId="0" applyNumberFormat="1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176" fontId="33" fillId="16" borderId="14" xfId="0" applyNumberFormat="1" applyFont="1" applyFill="1" applyBorder="1" applyAlignment="1">
      <alignment horizontal="center"/>
    </xf>
    <xf numFmtId="176" fontId="34" fillId="19" borderId="30" xfId="0" applyNumberFormat="1" applyFont="1" applyFill="1" applyBorder="1" applyAlignment="1">
      <alignment horizontal="center" vertical="center"/>
    </xf>
    <xf numFmtId="176" fontId="34" fillId="19" borderId="36" xfId="0" applyNumberFormat="1" applyFont="1" applyFill="1" applyBorder="1" applyAlignment="1">
      <alignment horizontal="center" vertical="center"/>
    </xf>
    <xf numFmtId="176" fontId="34" fillId="19" borderId="14" xfId="0" applyNumberFormat="1" applyFont="1" applyFill="1" applyBorder="1" applyAlignment="1">
      <alignment horizontal="center" vertical="center"/>
    </xf>
    <xf numFmtId="0" fontId="18" fillId="0" borderId="0" xfId="0" applyFont="1" quotePrefix="1"/>
  </cellXfs>
  <cellStyles count="51">
    <cellStyle name="Normal" xfId="0" builtinId="0"/>
    <cellStyle name="Normal_Vjezba3" xfId="1"/>
    <cellStyle name="60% - Accent6" xfId="2" builtinId="52"/>
    <cellStyle name="40% - Accent6" xfId="3" builtinId="51"/>
    <cellStyle name="60% - Accent5" xfId="4" builtinId="48"/>
    <cellStyle name="Obično 2" xfId="5"/>
    <cellStyle name="Accent6" xfId="6" builtinId="49"/>
    <cellStyle name="40% - Accent5" xfId="7" builtinId="47"/>
    <cellStyle name="20% - Accent5" xfId="8" builtinId="46"/>
    <cellStyle name="60% - Accent4" xfId="9" builtinId="44"/>
    <cellStyle name="Accent5" xfId="10" builtinId="45"/>
    <cellStyle name="40% - Accent4" xfId="11" builtinId="43"/>
    <cellStyle name="Accent4" xfId="12" builtinId="41"/>
    <cellStyle name="Linked Cell" xfId="13" builtinId="24"/>
    <cellStyle name="40% - Accent3" xfId="14" builtinId="39"/>
    <cellStyle name="60% - Accent2" xfId="15" builtinId="36"/>
    <cellStyle name="Accent3" xfId="16" builtinId="37"/>
    <cellStyle name="40% - Accent2" xfId="17" builtinId="35"/>
    <cellStyle name="20% - Accent2" xfId="18" builtinId="34"/>
    <cellStyle name="Accent2" xfId="19" builtinId="33"/>
    <cellStyle name="40% - Accent1" xfId="20" builtinId="31"/>
    <cellStyle name="20% - Accent1" xfId="21" builtinId="30"/>
    <cellStyle name="Accent1" xfId="22" builtinId="29"/>
    <cellStyle name="Neutral" xfId="23" builtinId="28"/>
    <cellStyle name="60% - Accent1" xfId="24" builtinId="32"/>
    <cellStyle name="Bad" xfId="25" builtinId="27"/>
    <cellStyle name="20% - Accent4" xfId="26" builtinId="42"/>
    <cellStyle name="Total" xfId="27" builtinId="25"/>
    <cellStyle name="Output" xfId="28" builtinId="21"/>
    <cellStyle name="Currency" xfId="29" builtinId="4"/>
    <cellStyle name="20% - Accent3" xfId="30" builtinId="38"/>
    <cellStyle name="Note" xfId="31" builtinId="10"/>
    <cellStyle name="Input" xfId="32" builtinId="20"/>
    <cellStyle name="Heading 4" xfId="33" builtinId="19"/>
    <cellStyle name="Calculation" xfId="34" builtinId="22"/>
    <cellStyle name="Good" xfId="35" builtinId="26"/>
    <cellStyle name="Heading 3" xfId="36" builtinId="18"/>
    <cellStyle name="CExplanatory Text" xfId="37" builtinId="53"/>
    <cellStyle name="Heading 1" xfId="38" builtinId="16"/>
    <cellStyle name="Comma [0]" xfId="39" builtinId="6"/>
    <cellStyle name="20% - Accent6" xfId="40" builtinId="50"/>
    <cellStyle name="Title" xfId="41" builtinId="15"/>
    <cellStyle name="Currency [0]" xfId="42" builtinId="7"/>
    <cellStyle name="Warning Text" xfId="43" builtinId="11"/>
    <cellStyle name="Followed Hyperlink" xfId="44" builtinId="9"/>
    <cellStyle name="Heading 2" xfId="45" builtinId="17"/>
    <cellStyle name="Comma" xfId="46" builtinId="3"/>
    <cellStyle name="Check Cell" xfId="47" builtinId="23"/>
    <cellStyle name="60% - Accent3" xfId="48" builtinId="40"/>
    <cellStyle name="Percent" xfId="49" builtinId="5"/>
    <cellStyle name="Hyperlink" xfId="50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528320</xdr:colOff>
      <xdr:row>31</xdr:row>
      <xdr:rowOff>57150</xdr:rowOff>
    </xdr:to>
    <xdr:pic>
      <xdr:nvPicPr>
        <xdr:cNvPr id="2" name="Slika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4276705" cy="596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5"/>
  <cols>
    <col min="1" max="3" width="9.14166666666667" customWidth="1"/>
  </cols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F21" sqref="F21"/>
    </sheetView>
  </sheetViews>
  <sheetFormatPr defaultColWidth="8.85833333333333" defaultRowHeight="22.5" outlineLevelCol="6"/>
  <cols>
    <col min="1" max="1" width="36.2833333333333" style="98" customWidth="1"/>
    <col min="2" max="2" width="31.2833333333333" style="98" customWidth="1"/>
    <col min="3" max="3" width="21.425" style="98" customWidth="1"/>
    <col min="4" max="4" width="29.2833333333333" style="98" customWidth="1"/>
    <col min="5" max="5" width="16.7083333333333" style="98" customWidth="1"/>
    <col min="6" max="6" width="28.7083333333333" style="98" customWidth="1"/>
    <col min="7" max="7" width="22.2833333333333" style="98" customWidth="1"/>
    <col min="8" max="256" width="8.85833333333333" style="98"/>
    <col min="257" max="257" width="36.2833333333333" style="98" customWidth="1"/>
    <col min="258" max="258" width="31.2833333333333" style="98" customWidth="1"/>
    <col min="259" max="259" width="21.425" style="98" customWidth="1"/>
    <col min="260" max="260" width="29.2833333333333" style="98" customWidth="1"/>
    <col min="261" max="261" width="16.7083333333333" style="98" customWidth="1"/>
    <col min="262" max="262" width="28.7083333333333" style="98" customWidth="1"/>
    <col min="263" max="263" width="22.2833333333333" style="98" customWidth="1"/>
    <col min="264" max="512" width="8.85833333333333" style="98"/>
    <col min="513" max="513" width="36.2833333333333" style="98" customWidth="1"/>
    <col min="514" max="514" width="31.2833333333333" style="98" customWidth="1"/>
    <col min="515" max="515" width="21.425" style="98" customWidth="1"/>
    <col min="516" max="516" width="29.2833333333333" style="98" customWidth="1"/>
    <col min="517" max="517" width="16.7083333333333" style="98" customWidth="1"/>
    <col min="518" max="518" width="28.7083333333333" style="98" customWidth="1"/>
    <col min="519" max="519" width="22.2833333333333" style="98" customWidth="1"/>
    <col min="520" max="768" width="8.85833333333333" style="98"/>
    <col min="769" max="769" width="36.2833333333333" style="98" customWidth="1"/>
    <col min="770" max="770" width="31.2833333333333" style="98" customWidth="1"/>
    <col min="771" max="771" width="21.425" style="98" customWidth="1"/>
    <col min="772" max="772" width="29.2833333333333" style="98" customWidth="1"/>
    <col min="773" max="773" width="16.7083333333333" style="98" customWidth="1"/>
    <col min="774" max="774" width="28.7083333333333" style="98" customWidth="1"/>
    <col min="775" max="775" width="22.2833333333333" style="98" customWidth="1"/>
    <col min="776" max="1024" width="8.85833333333333" style="98"/>
    <col min="1025" max="1025" width="36.2833333333333" style="98" customWidth="1"/>
    <col min="1026" max="1026" width="31.2833333333333" style="98" customWidth="1"/>
    <col min="1027" max="1027" width="21.425" style="98" customWidth="1"/>
    <col min="1028" max="1028" width="29.2833333333333" style="98" customWidth="1"/>
    <col min="1029" max="1029" width="16.7083333333333" style="98" customWidth="1"/>
    <col min="1030" max="1030" width="28.7083333333333" style="98" customWidth="1"/>
    <col min="1031" max="1031" width="22.2833333333333" style="98" customWidth="1"/>
    <col min="1032" max="1280" width="8.85833333333333" style="98"/>
    <col min="1281" max="1281" width="36.2833333333333" style="98" customWidth="1"/>
    <col min="1282" max="1282" width="31.2833333333333" style="98" customWidth="1"/>
    <col min="1283" max="1283" width="21.425" style="98" customWidth="1"/>
    <col min="1284" max="1284" width="29.2833333333333" style="98" customWidth="1"/>
    <col min="1285" max="1285" width="16.7083333333333" style="98" customWidth="1"/>
    <col min="1286" max="1286" width="28.7083333333333" style="98" customWidth="1"/>
    <col min="1287" max="1287" width="22.2833333333333" style="98" customWidth="1"/>
    <col min="1288" max="1536" width="8.85833333333333" style="98"/>
    <col min="1537" max="1537" width="36.2833333333333" style="98" customWidth="1"/>
    <col min="1538" max="1538" width="31.2833333333333" style="98" customWidth="1"/>
    <col min="1539" max="1539" width="21.425" style="98" customWidth="1"/>
    <col min="1540" max="1540" width="29.2833333333333" style="98" customWidth="1"/>
    <col min="1541" max="1541" width="16.7083333333333" style="98" customWidth="1"/>
    <col min="1542" max="1542" width="28.7083333333333" style="98" customWidth="1"/>
    <col min="1543" max="1543" width="22.2833333333333" style="98" customWidth="1"/>
    <col min="1544" max="1792" width="8.85833333333333" style="98"/>
    <col min="1793" max="1793" width="36.2833333333333" style="98" customWidth="1"/>
    <col min="1794" max="1794" width="31.2833333333333" style="98" customWidth="1"/>
    <col min="1795" max="1795" width="21.425" style="98" customWidth="1"/>
    <col min="1796" max="1796" width="29.2833333333333" style="98" customWidth="1"/>
    <col min="1797" max="1797" width="16.7083333333333" style="98" customWidth="1"/>
    <col min="1798" max="1798" width="28.7083333333333" style="98" customWidth="1"/>
    <col min="1799" max="1799" width="22.2833333333333" style="98" customWidth="1"/>
    <col min="1800" max="2048" width="8.85833333333333" style="98"/>
    <col min="2049" max="2049" width="36.2833333333333" style="98" customWidth="1"/>
    <col min="2050" max="2050" width="31.2833333333333" style="98" customWidth="1"/>
    <col min="2051" max="2051" width="21.425" style="98" customWidth="1"/>
    <col min="2052" max="2052" width="29.2833333333333" style="98" customWidth="1"/>
    <col min="2053" max="2053" width="16.7083333333333" style="98" customWidth="1"/>
    <col min="2054" max="2054" width="28.7083333333333" style="98" customWidth="1"/>
    <col min="2055" max="2055" width="22.2833333333333" style="98" customWidth="1"/>
    <col min="2056" max="2304" width="8.85833333333333" style="98"/>
    <col min="2305" max="2305" width="36.2833333333333" style="98" customWidth="1"/>
    <col min="2306" max="2306" width="31.2833333333333" style="98" customWidth="1"/>
    <col min="2307" max="2307" width="21.425" style="98" customWidth="1"/>
    <col min="2308" max="2308" width="29.2833333333333" style="98" customWidth="1"/>
    <col min="2309" max="2309" width="16.7083333333333" style="98" customWidth="1"/>
    <col min="2310" max="2310" width="28.7083333333333" style="98" customWidth="1"/>
    <col min="2311" max="2311" width="22.2833333333333" style="98" customWidth="1"/>
    <col min="2312" max="2560" width="8.85833333333333" style="98"/>
    <col min="2561" max="2561" width="36.2833333333333" style="98" customWidth="1"/>
    <col min="2562" max="2562" width="31.2833333333333" style="98" customWidth="1"/>
    <col min="2563" max="2563" width="21.425" style="98" customWidth="1"/>
    <col min="2564" max="2564" width="29.2833333333333" style="98" customWidth="1"/>
    <col min="2565" max="2565" width="16.7083333333333" style="98" customWidth="1"/>
    <col min="2566" max="2566" width="28.7083333333333" style="98" customWidth="1"/>
    <col min="2567" max="2567" width="22.2833333333333" style="98" customWidth="1"/>
    <col min="2568" max="2816" width="8.85833333333333" style="98"/>
    <col min="2817" max="2817" width="36.2833333333333" style="98" customWidth="1"/>
    <col min="2818" max="2818" width="31.2833333333333" style="98" customWidth="1"/>
    <col min="2819" max="2819" width="21.425" style="98" customWidth="1"/>
    <col min="2820" max="2820" width="29.2833333333333" style="98" customWidth="1"/>
    <col min="2821" max="2821" width="16.7083333333333" style="98" customWidth="1"/>
    <col min="2822" max="2822" width="28.7083333333333" style="98" customWidth="1"/>
    <col min="2823" max="2823" width="22.2833333333333" style="98" customWidth="1"/>
    <col min="2824" max="3072" width="8.85833333333333" style="98"/>
    <col min="3073" max="3073" width="36.2833333333333" style="98" customWidth="1"/>
    <col min="3074" max="3074" width="31.2833333333333" style="98" customWidth="1"/>
    <col min="3075" max="3075" width="21.425" style="98" customWidth="1"/>
    <col min="3076" max="3076" width="29.2833333333333" style="98" customWidth="1"/>
    <col min="3077" max="3077" width="16.7083333333333" style="98" customWidth="1"/>
    <col min="3078" max="3078" width="28.7083333333333" style="98" customWidth="1"/>
    <col min="3079" max="3079" width="22.2833333333333" style="98" customWidth="1"/>
    <col min="3080" max="3328" width="8.85833333333333" style="98"/>
    <col min="3329" max="3329" width="36.2833333333333" style="98" customWidth="1"/>
    <col min="3330" max="3330" width="31.2833333333333" style="98" customWidth="1"/>
    <col min="3331" max="3331" width="21.425" style="98" customWidth="1"/>
    <col min="3332" max="3332" width="29.2833333333333" style="98" customWidth="1"/>
    <col min="3333" max="3333" width="16.7083333333333" style="98" customWidth="1"/>
    <col min="3334" max="3334" width="28.7083333333333" style="98" customWidth="1"/>
    <col min="3335" max="3335" width="22.2833333333333" style="98" customWidth="1"/>
    <col min="3336" max="3584" width="8.85833333333333" style="98"/>
    <col min="3585" max="3585" width="36.2833333333333" style="98" customWidth="1"/>
    <col min="3586" max="3586" width="31.2833333333333" style="98" customWidth="1"/>
    <col min="3587" max="3587" width="21.425" style="98" customWidth="1"/>
    <col min="3588" max="3588" width="29.2833333333333" style="98" customWidth="1"/>
    <col min="3589" max="3589" width="16.7083333333333" style="98" customWidth="1"/>
    <col min="3590" max="3590" width="28.7083333333333" style="98" customWidth="1"/>
    <col min="3591" max="3591" width="22.2833333333333" style="98" customWidth="1"/>
    <col min="3592" max="3840" width="8.85833333333333" style="98"/>
    <col min="3841" max="3841" width="36.2833333333333" style="98" customWidth="1"/>
    <col min="3842" max="3842" width="31.2833333333333" style="98" customWidth="1"/>
    <col min="3843" max="3843" width="21.425" style="98" customWidth="1"/>
    <col min="3844" max="3844" width="29.2833333333333" style="98" customWidth="1"/>
    <col min="3845" max="3845" width="16.7083333333333" style="98" customWidth="1"/>
    <col min="3846" max="3846" width="28.7083333333333" style="98" customWidth="1"/>
    <col min="3847" max="3847" width="22.2833333333333" style="98" customWidth="1"/>
    <col min="3848" max="4096" width="8.85833333333333" style="98"/>
    <col min="4097" max="4097" width="36.2833333333333" style="98" customWidth="1"/>
    <col min="4098" max="4098" width="31.2833333333333" style="98" customWidth="1"/>
    <col min="4099" max="4099" width="21.425" style="98" customWidth="1"/>
    <col min="4100" max="4100" width="29.2833333333333" style="98" customWidth="1"/>
    <col min="4101" max="4101" width="16.7083333333333" style="98" customWidth="1"/>
    <col min="4102" max="4102" width="28.7083333333333" style="98" customWidth="1"/>
    <col min="4103" max="4103" width="22.2833333333333" style="98" customWidth="1"/>
    <col min="4104" max="4352" width="8.85833333333333" style="98"/>
    <col min="4353" max="4353" width="36.2833333333333" style="98" customWidth="1"/>
    <col min="4354" max="4354" width="31.2833333333333" style="98" customWidth="1"/>
    <col min="4355" max="4355" width="21.425" style="98" customWidth="1"/>
    <col min="4356" max="4356" width="29.2833333333333" style="98" customWidth="1"/>
    <col min="4357" max="4357" width="16.7083333333333" style="98" customWidth="1"/>
    <col min="4358" max="4358" width="28.7083333333333" style="98" customWidth="1"/>
    <col min="4359" max="4359" width="22.2833333333333" style="98" customWidth="1"/>
    <col min="4360" max="4608" width="8.85833333333333" style="98"/>
    <col min="4609" max="4609" width="36.2833333333333" style="98" customWidth="1"/>
    <col min="4610" max="4610" width="31.2833333333333" style="98" customWidth="1"/>
    <col min="4611" max="4611" width="21.425" style="98" customWidth="1"/>
    <col min="4612" max="4612" width="29.2833333333333" style="98" customWidth="1"/>
    <col min="4613" max="4613" width="16.7083333333333" style="98" customWidth="1"/>
    <col min="4614" max="4614" width="28.7083333333333" style="98" customWidth="1"/>
    <col min="4615" max="4615" width="22.2833333333333" style="98" customWidth="1"/>
    <col min="4616" max="4864" width="8.85833333333333" style="98"/>
    <col min="4865" max="4865" width="36.2833333333333" style="98" customWidth="1"/>
    <col min="4866" max="4866" width="31.2833333333333" style="98" customWidth="1"/>
    <col min="4867" max="4867" width="21.425" style="98" customWidth="1"/>
    <col min="4868" max="4868" width="29.2833333333333" style="98" customWidth="1"/>
    <col min="4869" max="4869" width="16.7083333333333" style="98" customWidth="1"/>
    <col min="4870" max="4870" width="28.7083333333333" style="98" customWidth="1"/>
    <col min="4871" max="4871" width="22.2833333333333" style="98" customWidth="1"/>
    <col min="4872" max="5120" width="8.85833333333333" style="98"/>
    <col min="5121" max="5121" width="36.2833333333333" style="98" customWidth="1"/>
    <col min="5122" max="5122" width="31.2833333333333" style="98" customWidth="1"/>
    <col min="5123" max="5123" width="21.425" style="98" customWidth="1"/>
    <col min="5124" max="5124" width="29.2833333333333" style="98" customWidth="1"/>
    <col min="5125" max="5125" width="16.7083333333333" style="98" customWidth="1"/>
    <col min="5126" max="5126" width="28.7083333333333" style="98" customWidth="1"/>
    <col min="5127" max="5127" width="22.2833333333333" style="98" customWidth="1"/>
    <col min="5128" max="5376" width="8.85833333333333" style="98"/>
    <col min="5377" max="5377" width="36.2833333333333" style="98" customWidth="1"/>
    <col min="5378" max="5378" width="31.2833333333333" style="98" customWidth="1"/>
    <col min="5379" max="5379" width="21.425" style="98" customWidth="1"/>
    <col min="5380" max="5380" width="29.2833333333333" style="98" customWidth="1"/>
    <col min="5381" max="5381" width="16.7083333333333" style="98" customWidth="1"/>
    <col min="5382" max="5382" width="28.7083333333333" style="98" customWidth="1"/>
    <col min="5383" max="5383" width="22.2833333333333" style="98" customWidth="1"/>
    <col min="5384" max="5632" width="8.85833333333333" style="98"/>
    <col min="5633" max="5633" width="36.2833333333333" style="98" customWidth="1"/>
    <col min="5634" max="5634" width="31.2833333333333" style="98" customWidth="1"/>
    <col min="5635" max="5635" width="21.425" style="98" customWidth="1"/>
    <col min="5636" max="5636" width="29.2833333333333" style="98" customWidth="1"/>
    <col min="5637" max="5637" width="16.7083333333333" style="98" customWidth="1"/>
    <col min="5638" max="5638" width="28.7083333333333" style="98" customWidth="1"/>
    <col min="5639" max="5639" width="22.2833333333333" style="98" customWidth="1"/>
    <col min="5640" max="5888" width="8.85833333333333" style="98"/>
    <col min="5889" max="5889" width="36.2833333333333" style="98" customWidth="1"/>
    <col min="5890" max="5890" width="31.2833333333333" style="98" customWidth="1"/>
    <col min="5891" max="5891" width="21.425" style="98" customWidth="1"/>
    <col min="5892" max="5892" width="29.2833333333333" style="98" customWidth="1"/>
    <col min="5893" max="5893" width="16.7083333333333" style="98" customWidth="1"/>
    <col min="5894" max="5894" width="28.7083333333333" style="98" customWidth="1"/>
    <col min="5895" max="5895" width="22.2833333333333" style="98" customWidth="1"/>
    <col min="5896" max="6144" width="8.85833333333333" style="98"/>
    <col min="6145" max="6145" width="36.2833333333333" style="98" customWidth="1"/>
    <col min="6146" max="6146" width="31.2833333333333" style="98" customWidth="1"/>
    <col min="6147" max="6147" width="21.425" style="98" customWidth="1"/>
    <col min="6148" max="6148" width="29.2833333333333" style="98" customWidth="1"/>
    <col min="6149" max="6149" width="16.7083333333333" style="98" customWidth="1"/>
    <col min="6150" max="6150" width="28.7083333333333" style="98" customWidth="1"/>
    <col min="6151" max="6151" width="22.2833333333333" style="98" customWidth="1"/>
    <col min="6152" max="6400" width="8.85833333333333" style="98"/>
    <col min="6401" max="6401" width="36.2833333333333" style="98" customWidth="1"/>
    <col min="6402" max="6402" width="31.2833333333333" style="98" customWidth="1"/>
    <col min="6403" max="6403" width="21.425" style="98" customWidth="1"/>
    <col min="6404" max="6404" width="29.2833333333333" style="98" customWidth="1"/>
    <col min="6405" max="6405" width="16.7083333333333" style="98" customWidth="1"/>
    <col min="6406" max="6406" width="28.7083333333333" style="98" customWidth="1"/>
    <col min="6407" max="6407" width="22.2833333333333" style="98" customWidth="1"/>
    <col min="6408" max="6656" width="8.85833333333333" style="98"/>
    <col min="6657" max="6657" width="36.2833333333333" style="98" customWidth="1"/>
    <col min="6658" max="6658" width="31.2833333333333" style="98" customWidth="1"/>
    <col min="6659" max="6659" width="21.425" style="98" customWidth="1"/>
    <col min="6660" max="6660" width="29.2833333333333" style="98" customWidth="1"/>
    <col min="6661" max="6661" width="16.7083333333333" style="98" customWidth="1"/>
    <col min="6662" max="6662" width="28.7083333333333" style="98" customWidth="1"/>
    <col min="6663" max="6663" width="22.2833333333333" style="98" customWidth="1"/>
    <col min="6664" max="6912" width="8.85833333333333" style="98"/>
    <col min="6913" max="6913" width="36.2833333333333" style="98" customWidth="1"/>
    <col min="6914" max="6914" width="31.2833333333333" style="98" customWidth="1"/>
    <col min="6915" max="6915" width="21.425" style="98" customWidth="1"/>
    <col min="6916" max="6916" width="29.2833333333333" style="98" customWidth="1"/>
    <col min="6917" max="6917" width="16.7083333333333" style="98" customWidth="1"/>
    <col min="6918" max="6918" width="28.7083333333333" style="98" customWidth="1"/>
    <col min="6919" max="6919" width="22.2833333333333" style="98" customWidth="1"/>
    <col min="6920" max="7168" width="8.85833333333333" style="98"/>
    <col min="7169" max="7169" width="36.2833333333333" style="98" customWidth="1"/>
    <col min="7170" max="7170" width="31.2833333333333" style="98" customWidth="1"/>
    <col min="7171" max="7171" width="21.425" style="98" customWidth="1"/>
    <col min="7172" max="7172" width="29.2833333333333" style="98" customWidth="1"/>
    <col min="7173" max="7173" width="16.7083333333333" style="98" customWidth="1"/>
    <col min="7174" max="7174" width="28.7083333333333" style="98" customWidth="1"/>
    <col min="7175" max="7175" width="22.2833333333333" style="98" customWidth="1"/>
    <col min="7176" max="7424" width="8.85833333333333" style="98"/>
    <col min="7425" max="7425" width="36.2833333333333" style="98" customWidth="1"/>
    <col min="7426" max="7426" width="31.2833333333333" style="98" customWidth="1"/>
    <col min="7427" max="7427" width="21.425" style="98" customWidth="1"/>
    <col min="7428" max="7428" width="29.2833333333333" style="98" customWidth="1"/>
    <col min="7429" max="7429" width="16.7083333333333" style="98" customWidth="1"/>
    <col min="7430" max="7430" width="28.7083333333333" style="98" customWidth="1"/>
    <col min="7431" max="7431" width="22.2833333333333" style="98" customWidth="1"/>
    <col min="7432" max="7680" width="8.85833333333333" style="98"/>
    <col min="7681" max="7681" width="36.2833333333333" style="98" customWidth="1"/>
    <col min="7682" max="7682" width="31.2833333333333" style="98" customWidth="1"/>
    <col min="7683" max="7683" width="21.425" style="98" customWidth="1"/>
    <col min="7684" max="7684" width="29.2833333333333" style="98" customWidth="1"/>
    <col min="7685" max="7685" width="16.7083333333333" style="98" customWidth="1"/>
    <col min="7686" max="7686" width="28.7083333333333" style="98" customWidth="1"/>
    <col min="7687" max="7687" width="22.2833333333333" style="98" customWidth="1"/>
    <col min="7688" max="7936" width="8.85833333333333" style="98"/>
    <col min="7937" max="7937" width="36.2833333333333" style="98" customWidth="1"/>
    <col min="7938" max="7938" width="31.2833333333333" style="98" customWidth="1"/>
    <col min="7939" max="7939" width="21.425" style="98" customWidth="1"/>
    <col min="7940" max="7940" width="29.2833333333333" style="98" customWidth="1"/>
    <col min="7941" max="7941" width="16.7083333333333" style="98" customWidth="1"/>
    <col min="7942" max="7942" width="28.7083333333333" style="98" customWidth="1"/>
    <col min="7943" max="7943" width="22.2833333333333" style="98" customWidth="1"/>
    <col min="7944" max="8192" width="8.85833333333333" style="98"/>
    <col min="8193" max="8193" width="36.2833333333333" style="98" customWidth="1"/>
    <col min="8194" max="8194" width="31.2833333333333" style="98" customWidth="1"/>
    <col min="8195" max="8195" width="21.425" style="98" customWidth="1"/>
    <col min="8196" max="8196" width="29.2833333333333" style="98" customWidth="1"/>
    <col min="8197" max="8197" width="16.7083333333333" style="98" customWidth="1"/>
    <col min="8198" max="8198" width="28.7083333333333" style="98" customWidth="1"/>
    <col min="8199" max="8199" width="22.2833333333333" style="98" customWidth="1"/>
    <col min="8200" max="8448" width="8.85833333333333" style="98"/>
    <col min="8449" max="8449" width="36.2833333333333" style="98" customWidth="1"/>
    <col min="8450" max="8450" width="31.2833333333333" style="98" customWidth="1"/>
    <col min="8451" max="8451" width="21.425" style="98" customWidth="1"/>
    <col min="8452" max="8452" width="29.2833333333333" style="98" customWidth="1"/>
    <col min="8453" max="8453" width="16.7083333333333" style="98" customWidth="1"/>
    <col min="8454" max="8454" width="28.7083333333333" style="98" customWidth="1"/>
    <col min="8455" max="8455" width="22.2833333333333" style="98" customWidth="1"/>
    <col min="8456" max="8704" width="8.85833333333333" style="98"/>
    <col min="8705" max="8705" width="36.2833333333333" style="98" customWidth="1"/>
    <col min="8706" max="8706" width="31.2833333333333" style="98" customWidth="1"/>
    <col min="8707" max="8707" width="21.425" style="98" customWidth="1"/>
    <col min="8708" max="8708" width="29.2833333333333" style="98" customWidth="1"/>
    <col min="8709" max="8709" width="16.7083333333333" style="98" customWidth="1"/>
    <col min="8710" max="8710" width="28.7083333333333" style="98" customWidth="1"/>
    <col min="8711" max="8711" width="22.2833333333333" style="98" customWidth="1"/>
    <col min="8712" max="8960" width="8.85833333333333" style="98"/>
    <col min="8961" max="8961" width="36.2833333333333" style="98" customWidth="1"/>
    <col min="8962" max="8962" width="31.2833333333333" style="98" customWidth="1"/>
    <col min="8963" max="8963" width="21.425" style="98" customWidth="1"/>
    <col min="8964" max="8964" width="29.2833333333333" style="98" customWidth="1"/>
    <col min="8965" max="8965" width="16.7083333333333" style="98" customWidth="1"/>
    <col min="8966" max="8966" width="28.7083333333333" style="98" customWidth="1"/>
    <col min="8967" max="8967" width="22.2833333333333" style="98" customWidth="1"/>
    <col min="8968" max="9216" width="8.85833333333333" style="98"/>
    <col min="9217" max="9217" width="36.2833333333333" style="98" customWidth="1"/>
    <col min="9218" max="9218" width="31.2833333333333" style="98" customWidth="1"/>
    <col min="9219" max="9219" width="21.425" style="98" customWidth="1"/>
    <col min="9220" max="9220" width="29.2833333333333" style="98" customWidth="1"/>
    <col min="9221" max="9221" width="16.7083333333333" style="98" customWidth="1"/>
    <col min="9222" max="9222" width="28.7083333333333" style="98" customWidth="1"/>
    <col min="9223" max="9223" width="22.2833333333333" style="98" customWidth="1"/>
    <col min="9224" max="9472" width="8.85833333333333" style="98"/>
    <col min="9473" max="9473" width="36.2833333333333" style="98" customWidth="1"/>
    <col min="9474" max="9474" width="31.2833333333333" style="98" customWidth="1"/>
    <col min="9475" max="9475" width="21.425" style="98" customWidth="1"/>
    <col min="9476" max="9476" width="29.2833333333333" style="98" customWidth="1"/>
    <col min="9477" max="9477" width="16.7083333333333" style="98" customWidth="1"/>
    <col min="9478" max="9478" width="28.7083333333333" style="98" customWidth="1"/>
    <col min="9479" max="9479" width="22.2833333333333" style="98" customWidth="1"/>
    <col min="9480" max="9728" width="8.85833333333333" style="98"/>
    <col min="9729" max="9729" width="36.2833333333333" style="98" customWidth="1"/>
    <col min="9730" max="9730" width="31.2833333333333" style="98" customWidth="1"/>
    <col min="9731" max="9731" width="21.425" style="98" customWidth="1"/>
    <col min="9732" max="9732" width="29.2833333333333" style="98" customWidth="1"/>
    <col min="9733" max="9733" width="16.7083333333333" style="98" customWidth="1"/>
    <col min="9734" max="9734" width="28.7083333333333" style="98" customWidth="1"/>
    <col min="9735" max="9735" width="22.2833333333333" style="98" customWidth="1"/>
    <col min="9736" max="9984" width="8.85833333333333" style="98"/>
    <col min="9985" max="9985" width="36.2833333333333" style="98" customWidth="1"/>
    <col min="9986" max="9986" width="31.2833333333333" style="98" customWidth="1"/>
    <col min="9987" max="9987" width="21.425" style="98" customWidth="1"/>
    <col min="9988" max="9988" width="29.2833333333333" style="98" customWidth="1"/>
    <col min="9989" max="9989" width="16.7083333333333" style="98" customWidth="1"/>
    <col min="9990" max="9990" width="28.7083333333333" style="98" customWidth="1"/>
    <col min="9991" max="9991" width="22.2833333333333" style="98" customWidth="1"/>
    <col min="9992" max="10240" width="8.85833333333333" style="98"/>
    <col min="10241" max="10241" width="36.2833333333333" style="98" customWidth="1"/>
    <col min="10242" max="10242" width="31.2833333333333" style="98" customWidth="1"/>
    <col min="10243" max="10243" width="21.425" style="98" customWidth="1"/>
    <col min="10244" max="10244" width="29.2833333333333" style="98" customWidth="1"/>
    <col min="10245" max="10245" width="16.7083333333333" style="98" customWidth="1"/>
    <col min="10246" max="10246" width="28.7083333333333" style="98" customWidth="1"/>
    <col min="10247" max="10247" width="22.2833333333333" style="98" customWidth="1"/>
    <col min="10248" max="10496" width="8.85833333333333" style="98"/>
    <col min="10497" max="10497" width="36.2833333333333" style="98" customWidth="1"/>
    <col min="10498" max="10498" width="31.2833333333333" style="98" customWidth="1"/>
    <col min="10499" max="10499" width="21.425" style="98" customWidth="1"/>
    <col min="10500" max="10500" width="29.2833333333333" style="98" customWidth="1"/>
    <col min="10501" max="10501" width="16.7083333333333" style="98" customWidth="1"/>
    <col min="10502" max="10502" width="28.7083333333333" style="98" customWidth="1"/>
    <col min="10503" max="10503" width="22.2833333333333" style="98" customWidth="1"/>
    <col min="10504" max="10752" width="8.85833333333333" style="98"/>
    <col min="10753" max="10753" width="36.2833333333333" style="98" customWidth="1"/>
    <col min="10754" max="10754" width="31.2833333333333" style="98" customWidth="1"/>
    <col min="10755" max="10755" width="21.425" style="98" customWidth="1"/>
    <col min="10756" max="10756" width="29.2833333333333" style="98" customWidth="1"/>
    <col min="10757" max="10757" width="16.7083333333333" style="98" customWidth="1"/>
    <col min="10758" max="10758" width="28.7083333333333" style="98" customWidth="1"/>
    <col min="10759" max="10759" width="22.2833333333333" style="98" customWidth="1"/>
    <col min="10760" max="11008" width="8.85833333333333" style="98"/>
    <col min="11009" max="11009" width="36.2833333333333" style="98" customWidth="1"/>
    <col min="11010" max="11010" width="31.2833333333333" style="98" customWidth="1"/>
    <col min="11011" max="11011" width="21.425" style="98" customWidth="1"/>
    <col min="11012" max="11012" width="29.2833333333333" style="98" customWidth="1"/>
    <col min="11013" max="11013" width="16.7083333333333" style="98" customWidth="1"/>
    <col min="11014" max="11014" width="28.7083333333333" style="98" customWidth="1"/>
    <col min="11015" max="11015" width="22.2833333333333" style="98" customWidth="1"/>
    <col min="11016" max="11264" width="8.85833333333333" style="98"/>
    <col min="11265" max="11265" width="36.2833333333333" style="98" customWidth="1"/>
    <col min="11266" max="11266" width="31.2833333333333" style="98" customWidth="1"/>
    <col min="11267" max="11267" width="21.425" style="98" customWidth="1"/>
    <col min="11268" max="11268" width="29.2833333333333" style="98" customWidth="1"/>
    <col min="11269" max="11269" width="16.7083333333333" style="98" customWidth="1"/>
    <col min="11270" max="11270" width="28.7083333333333" style="98" customWidth="1"/>
    <col min="11271" max="11271" width="22.2833333333333" style="98" customWidth="1"/>
    <col min="11272" max="11520" width="8.85833333333333" style="98"/>
    <col min="11521" max="11521" width="36.2833333333333" style="98" customWidth="1"/>
    <col min="11522" max="11522" width="31.2833333333333" style="98" customWidth="1"/>
    <col min="11523" max="11523" width="21.425" style="98" customWidth="1"/>
    <col min="11524" max="11524" width="29.2833333333333" style="98" customWidth="1"/>
    <col min="11525" max="11525" width="16.7083333333333" style="98" customWidth="1"/>
    <col min="11526" max="11526" width="28.7083333333333" style="98" customWidth="1"/>
    <col min="11527" max="11527" width="22.2833333333333" style="98" customWidth="1"/>
    <col min="11528" max="11776" width="8.85833333333333" style="98"/>
    <col min="11777" max="11777" width="36.2833333333333" style="98" customWidth="1"/>
    <col min="11778" max="11778" width="31.2833333333333" style="98" customWidth="1"/>
    <col min="11779" max="11779" width="21.425" style="98" customWidth="1"/>
    <col min="11780" max="11780" width="29.2833333333333" style="98" customWidth="1"/>
    <col min="11781" max="11781" width="16.7083333333333" style="98" customWidth="1"/>
    <col min="11782" max="11782" width="28.7083333333333" style="98" customWidth="1"/>
    <col min="11783" max="11783" width="22.2833333333333" style="98" customWidth="1"/>
    <col min="11784" max="12032" width="8.85833333333333" style="98"/>
    <col min="12033" max="12033" width="36.2833333333333" style="98" customWidth="1"/>
    <col min="12034" max="12034" width="31.2833333333333" style="98" customWidth="1"/>
    <col min="12035" max="12035" width="21.425" style="98" customWidth="1"/>
    <col min="12036" max="12036" width="29.2833333333333" style="98" customWidth="1"/>
    <col min="12037" max="12037" width="16.7083333333333" style="98" customWidth="1"/>
    <col min="12038" max="12038" width="28.7083333333333" style="98" customWidth="1"/>
    <col min="12039" max="12039" width="22.2833333333333" style="98" customWidth="1"/>
    <col min="12040" max="12288" width="8.85833333333333" style="98"/>
    <col min="12289" max="12289" width="36.2833333333333" style="98" customWidth="1"/>
    <col min="12290" max="12290" width="31.2833333333333" style="98" customWidth="1"/>
    <col min="12291" max="12291" width="21.425" style="98" customWidth="1"/>
    <col min="12292" max="12292" width="29.2833333333333" style="98" customWidth="1"/>
    <col min="12293" max="12293" width="16.7083333333333" style="98" customWidth="1"/>
    <col min="12294" max="12294" width="28.7083333333333" style="98" customWidth="1"/>
    <col min="12295" max="12295" width="22.2833333333333" style="98" customWidth="1"/>
    <col min="12296" max="12544" width="8.85833333333333" style="98"/>
    <col min="12545" max="12545" width="36.2833333333333" style="98" customWidth="1"/>
    <col min="12546" max="12546" width="31.2833333333333" style="98" customWidth="1"/>
    <col min="12547" max="12547" width="21.425" style="98" customWidth="1"/>
    <col min="12548" max="12548" width="29.2833333333333" style="98" customWidth="1"/>
    <col min="12549" max="12549" width="16.7083333333333" style="98" customWidth="1"/>
    <col min="12550" max="12550" width="28.7083333333333" style="98" customWidth="1"/>
    <col min="12551" max="12551" width="22.2833333333333" style="98" customWidth="1"/>
    <col min="12552" max="12800" width="8.85833333333333" style="98"/>
    <col min="12801" max="12801" width="36.2833333333333" style="98" customWidth="1"/>
    <col min="12802" max="12802" width="31.2833333333333" style="98" customWidth="1"/>
    <col min="12803" max="12803" width="21.425" style="98" customWidth="1"/>
    <col min="12804" max="12804" width="29.2833333333333" style="98" customWidth="1"/>
    <col min="12805" max="12805" width="16.7083333333333" style="98" customWidth="1"/>
    <col min="12806" max="12806" width="28.7083333333333" style="98" customWidth="1"/>
    <col min="12807" max="12807" width="22.2833333333333" style="98" customWidth="1"/>
    <col min="12808" max="13056" width="8.85833333333333" style="98"/>
    <col min="13057" max="13057" width="36.2833333333333" style="98" customWidth="1"/>
    <col min="13058" max="13058" width="31.2833333333333" style="98" customWidth="1"/>
    <col min="13059" max="13059" width="21.425" style="98" customWidth="1"/>
    <col min="13060" max="13060" width="29.2833333333333" style="98" customWidth="1"/>
    <col min="13061" max="13061" width="16.7083333333333" style="98" customWidth="1"/>
    <col min="13062" max="13062" width="28.7083333333333" style="98" customWidth="1"/>
    <col min="13063" max="13063" width="22.2833333333333" style="98" customWidth="1"/>
    <col min="13064" max="13312" width="8.85833333333333" style="98"/>
    <col min="13313" max="13313" width="36.2833333333333" style="98" customWidth="1"/>
    <col min="13314" max="13314" width="31.2833333333333" style="98" customWidth="1"/>
    <col min="13315" max="13315" width="21.425" style="98" customWidth="1"/>
    <col min="13316" max="13316" width="29.2833333333333" style="98" customWidth="1"/>
    <col min="13317" max="13317" width="16.7083333333333" style="98" customWidth="1"/>
    <col min="13318" max="13318" width="28.7083333333333" style="98" customWidth="1"/>
    <col min="13319" max="13319" width="22.2833333333333" style="98" customWidth="1"/>
    <col min="13320" max="13568" width="8.85833333333333" style="98"/>
    <col min="13569" max="13569" width="36.2833333333333" style="98" customWidth="1"/>
    <col min="13570" max="13570" width="31.2833333333333" style="98" customWidth="1"/>
    <col min="13571" max="13571" width="21.425" style="98" customWidth="1"/>
    <col min="13572" max="13572" width="29.2833333333333" style="98" customWidth="1"/>
    <col min="13573" max="13573" width="16.7083333333333" style="98" customWidth="1"/>
    <col min="13574" max="13574" width="28.7083333333333" style="98" customWidth="1"/>
    <col min="13575" max="13575" width="22.2833333333333" style="98" customWidth="1"/>
    <col min="13576" max="13824" width="8.85833333333333" style="98"/>
    <col min="13825" max="13825" width="36.2833333333333" style="98" customWidth="1"/>
    <col min="13826" max="13826" width="31.2833333333333" style="98" customWidth="1"/>
    <col min="13827" max="13827" width="21.425" style="98" customWidth="1"/>
    <col min="13828" max="13828" width="29.2833333333333" style="98" customWidth="1"/>
    <col min="13829" max="13829" width="16.7083333333333" style="98" customWidth="1"/>
    <col min="13830" max="13830" width="28.7083333333333" style="98" customWidth="1"/>
    <col min="13831" max="13831" width="22.2833333333333" style="98" customWidth="1"/>
    <col min="13832" max="14080" width="8.85833333333333" style="98"/>
    <col min="14081" max="14081" width="36.2833333333333" style="98" customWidth="1"/>
    <col min="14082" max="14082" width="31.2833333333333" style="98" customWidth="1"/>
    <col min="14083" max="14083" width="21.425" style="98" customWidth="1"/>
    <col min="14084" max="14084" width="29.2833333333333" style="98" customWidth="1"/>
    <col min="14085" max="14085" width="16.7083333333333" style="98" customWidth="1"/>
    <col min="14086" max="14086" width="28.7083333333333" style="98" customWidth="1"/>
    <col min="14087" max="14087" width="22.2833333333333" style="98" customWidth="1"/>
    <col min="14088" max="14336" width="8.85833333333333" style="98"/>
    <col min="14337" max="14337" width="36.2833333333333" style="98" customWidth="1"/>
    <col min="14338" max="14338" width="31.2833333333333" style="98" customWidth="1"/>
    <col min="14339" max="14339" width="21.425" style="98" customWidth="1"/>
    <col min="14340" max="14340" width="29.2833333333333" style="98" customWidth="1"/>
    <col min="14341" max="14341" width="16.7083333333333" style="98" customWidth="1"/>
    <col min="14342" max="14342" width="28.7083333333333" style="98" customWidth="1"/>
    <col min="14343" max="14343" width="22.2833333333333" style="98" customWidth="1"/>
    <col min="14344" max="14592" width="8.85833333333333" style="98"/>
    <col min="14593" max="14593" width="36.2833333333333" style="98" customWidth="1"/>
    <col min="14594" max="14594" width="31.2833333333333" style="98" customWidth="1"/>
    <col min="14595" max="14595" width="21.425" style="98" customWidth="1"/>
    <col min="14596" max="14596" width="29.2833333333333" style="98" customWidth="1"/>
    <col min="14597" max="14597" width="16.7083333333333" style="98" customWidth="1"/>
    <col min="14598" max="14598" width="28.7083333333333" style="98" customWidth="1"/>
    <col min="14599" max="14599" width="22.2833333333333" style="98" customWidth="1"/>
    <col min="14600" max="14848" width="8.85833333333333" style="98"/>
    <col min="14849" max="14849" width="36.2833333333333" style="98" customWidth="1"/>
    <col min="14850" max="14850" width="31.2833333333333" style="98" customWidth="1"/>
    <col min="14851" max="14851" width="21.425" style="98" customWidth="1"/>
    <col min="14852" max="14852" width="29.2833333333333" style="98" customWidth="1"/>
    <col min="14853" max="14853" width="16.7083333333333" style="98" customWidth="1"/>
    <col min="14854" max="14854" width="28.7083333333333" style="98" customWidth="1"/>
    <col min="14855" max="14855" width="22.2833333333333" style="98" customWidth="1"/>
    <col min="14856" max="15104" width="8.85833333333333" style="98"/>
    <col min="15105" max="15105" width="36.2833333333333" style="98" customWidth="1"/>
    <col min="15106" max="15106" width="31.2833333333333" style="98" customWidth="1"/>
    <col min="15107" max="15107" width="21.425" style="98" customWidth="1"/>
    <col min="15108" max="15108" width="29.2833333333333" style="98" customWidth="1"/>
    <col min="15109" max="15109" width="16.7083333333333" style="98" customWidth="1"/>
    <col min="15110" max="15110" width="28.7083333333333" style="98" customWidth="1"/>
    <col min="15111" max="15111" width="22.2833333333333" style="98" customWidth="1"/>
    <col min="15112" max="15360" width="8.85833333333333" style="98"/>
    <col min="15361" max="15361" width="36.2833333333333" style="98" customWidth="1"/>
    <col min="15362" max="15362" width="31.2833333333333" style="98" customWidth="1"/>
    <col min="15363" max="15363" width="21.425" style="98" customWidth="1"/>
    <col min="15364" max="15364" width="29.2833333333333" style="98" customWidth="1"/>
    <col min="15365" max="15365" width="16.7083333333333" style="98" customWidth="1"/>
    <col min="15366" max="15366" width="28.7083333333333" style="98" customWidth="1"/>
    <col min="15367" max="15367" width="22.2833333333333" style="98" customWidth="1"/>
    <col min="15368" max="15616" width="8.85833333333333" style="98"/>
    <col min="15617" max="15617" width="36.2833333333333" style="98" customWidth="1"/>
    <col min="15618" max="15618" width="31.2833333333333" style="98" customWidth="1"/>
    <col min="15619" max="15619" width="21.425" style="98" customWidth="1"/>
    <col min="15620" max="15620" width="29.2833333333333" style="98" customWidth="1"/>
    <col min="15621" max="15621" width="16.7083333333333" style="98" customWidth="1"/>
    <col min="15622" max="15622" width="28.7083333333333" style="98" customWidth="1"/>
    <col min="15623" max="15623" width="22.2833333333333" style="98" customWidth="1"/>
    <col min="15624" max="15872" width="8.85833333333333" style="98"/>
    <col min="15873" max="15873" width="36.2833333333333" style="98" customWidth="1"/>
    <col min="15874" max="15874" width="31.2833333333333" style="98" customWidth="1"/>
    <col min="15875" max="15875" width="21.425" style="98" customWidth="1"/>
    <col min="15876" max="15876" width="29.2833333333333" style="98" customWidth="1"/>
    <col min="15877" max="15877" width="16.7083333333333" style="98" customWidth="1"/>
    <col min="15878" max="15878" width="28.7083333333333" style="98" customWidth="1"/>
    <col min="15879" max="15879" width="22.2833333333333" style="98" customWidth="1"/>
    <col min="15880" max="16128" width="8.85833333333333" style="98"/>
    <col min="16129" max="16129" width="36.2833333333333" style="98" customWidth="1"/>
    <col min="16130" max="16130" width="31.2833333333333" style="98" customWidth="1"/>
    <col min="16131" max="16131" width="21.425" style="98" customWidth="1"/>
    <col min="16132" max="16132" width="29.2833333333333" style="98" customWidth="1"/>
    <col min="16133" max="16133" width="16.7083333333333" style="98" customWidth="1"/>
    <col min="16134" max="16134" width="28.7083333333333" style="98" customWidth="1"/>
    <col min="16135" max="16135" width="22.2833333333333" style="98" customWidth="1"/>
    <col min="16136" max="16384" width="8.85833333333333" style="98"/>
  </cols>
  <sheetData>
    <row r="1" ht="46.5" spans="1:7">
      <c r="A1" s="99" t="s">
        <v>0</v>
      </c>
      <c r="B1" s="100" t="s">
        <v>1</v>
      </c>
      <c r="C1" s="101" t="s">
        <v>2</v>
      </c>
      <c r="D1" s="102" t="s">
        <v>3</v>
      </c>
      <c r="E1" s="102" t="s">
        <v>4</v>
      </c>
      <c r="F1" s="102" t="s">
        <v>5</v>
      </c>
      <c r="G1" s="102" t="s">
        <v>6</v>
      </c>
    </row>
    <row r="2" ht="24" spans="1:7">
      <c r="A2" s="103"/>
      <c r="B2" s="104">
        <v>0.25</v>
      </c>
      <c r="C2" s="105"/>
      <c r="D2" s="106" t="s">
        <v>7</v>
      </c>
      <c r="E2" s="106" t="s">
        <v>8</v>
      </c>
      <c r="F2" s="106" t="s">
        <v>9</v>
      </c>
      <c r="G2" s="124"/>
    </row>
    <row r="3" ht="24.75" spans="1:7">
      <c r="A3" s="107">
        <v>125</v>
      </c>
      <c r="B3" s="108">
        <f>($B$2*A3)+A3</f>
        <v>156.25</v>
      </c>
      <c r="C3" s="109"/>
      <c r="D3" s="110"/>
      <c r="E3" s="125"/>
      <c r="F3" s="125"/>
      <c r="G3" s="126"/>
    </row>
    <row r="4" ht="24.75" spans="1:7">
      <c r="A4" s="111">
        <v>215.25</v>
      </c>
      <c r="B4" s="108">
        <f t="shared" ref="B4:B8" si="0">($B$2*A4)+A4</f>
        <v>269.0625</v>
      </c>
      <c r="C4" s="109"/>
      <c r="D4" s="110"/>
      <c r="E4" s="125"/>
      <c r="F4" s="125"/>
      <c r="G4" s="126"/>
    </row>
    <row r="5" ht="24.75" spans="1:7">
      <c r="A5" s="111">
        <v>125</v>
      </c>
      <c r="B5" s="108">
        <f t="shared" si="0"/>
        <v>156.25</v>
      </c>
      <c r="C5" s="109"/>
      <c r="D5" s="110"/>
      <c r="E5" s="125"/>
      <c r="F5" s="125"/>
      <c r="G5" s="126"/>
    </row>
    <row r="6" ht="24.75" spans="1:7">
      <c r="A6" s="111">
        <v>100</v>
      </c>
      <c r="B6" s="108">
        <f t="shared" si="0"/>
        <v>125</v>
      </c>
      <c r="C6" s="109"/>
      <c r="D6" s="110"/>
      <c r="E6" s="125"/>
      <c r="F6" s="125"/>
      <c r="G6" s="126"/>
    </row>
    <row r="7" ht="24.75" spans="1:7">
      <c r="A7" s="111">
        <v>450</v>
      </c>
      <c r="B7" s="108">
        <f t="shared" si="0"/>
        <v>562.5</v>
      </c>
      <c r="C7" s="109"/>
      <c r="D7" s="110"/>
      <c r="E7" s="125"/>
      <c r="F7" s="125"/>
      <c r="G7" s="126"/>
    </row>
    <row r="8" ht="24.75" spans="1:7">
      <c r="A8" s="111">
        <v>99.99</v>
      </c>
      <c r="B8" s="108">
        <f t="shared" si="0"/>
        <v>124.9875</v>
      </c>
      <c r="C8" s="109"/>
      <c r="D8" s="110"/>
      <c r="E8" s="125"/>
      <c r="F8" s="125"/>
      <c r="G8" s="126"/>
    </row>
    <row r="9" ht="26.25" customHeight="1" spans="1:7">
      <c r="A9" s="112" t="s">
        <v>10</v>
      </c>
      <c r="B9" s="113"/>
      <c r="C9" s="113"/>
      <c r="D9" s="113"/>
      <c r="E9" s="127"/>
      <c r="F9" s="128"/>
      <c r="G9" s="129"/>
    </row>
    <row r="10" ht="23.25" customHeight="1" spans="1:7">
      <c r="A10" s="114" t="s">
        <v>11</v>
      </c>
      <c r="B10" s="115"/>
      <c r="C10" s="115"/>
      <c r="D10" s="115"/>
      <c r="E10" s="130"/>
      <c r="F10" s="131"/>
      <c r="G10" s="132"/>
    </row>
    <row r="11" ht="21.75" spans="1:7">
      <c r="A11" s="116" t="s">
        <v>12</v>
      </c>
      <c r="B11" s="117"/>
      <c r="C11" s="117"/>
      <c r="D11" s="117"/>
      <c r="E11" s="133"/>
      <c r="F11" s="134"/>
      <c r="G11" s="132"/>
    </row>
    <row r="12" ht="21.75" spans="1:7">
      <c r="A12" s="118" t="s">
        <v>13</v>
      </c>
      <c r="B12" s="119"/>
      <c r="C12" s="119"/>
      <c r="D12" s="119"/>
      <c r="E12" s="135"/>
      <c r="F12" s="131"/>
      <c r="G12" s="132"/>
    </row>
    <row r="13" ht="21.75" spans="1:7">
      <c r="A13" s="120" t="s">
        <v>14</v>
      </c>
      <c r="B13" s="121"/>
      <c r="C13" s="121"/>
      <c r="D13" s="121"/>
      <c r="E13" s="136"/>
      <c r="F13" s="134"/>
      <c r="G13" s="137"/>
    </row>
    <row r="14" ht="21.75" spans="1:7">
      <c r="A14" s="114" t="s">
        <v>15</v>
      </c>
      <c r="B14" s="115"/>
      <c r="C14" s="115"/>
      <c r="D14" s="115"/>
      <c r="E14" s="130"/>
      <c r="F14" s="131"/>
      <c r="G14" s="138"/>
    </row>
    <row r="15" ht="21.75" spans="1:7">
      <c r="A15" s="116" t="s">
        <v>16</v>
      </c>
      <c r="B15" s="117"/>
      <c r="C15" s="117"/>
      <c r="D15" s="117"/>
      <c r="E15" s="133"/>
      <c r="F15" s="134"/>
      <c r="G15" s="139"/>
    </row>
    <row r="16" ht="21.75" spans="1:7">
      <c r="A16" s="114" t="s">
        <v>17</v>
      </c>
      <c r="B16" s="115"/>
      <c r="C16" s="115"/>
      <c r="D16" s="115"/>
      <c r="E16" s="130"/>
      <c r="F16" s="131"/>
      <c r="G16" s="139"/>
    </row>
    <row r="17" ht="21.75" spans="1:7">
      <c r="A17" s="116" t="s">
        <v>18</v>
      </c>
      <c r="B17" s="117"/>
      <c r="C17" s="117"/>
      <c r="D17" s="117"/>
      <c r="E17" s="133"/>
      <c r="F17" s="134"/>
      <c r="G17" s="140"/>
    </row>
    <row r="19" s="97" customFormat="1" ht="18" spans="1:1">
      <c r="A19" s="97" t="s">
        <v>19</v>
      </c>
    </row>
    <row r="20" s="97" customFormat="1" ht="18" spans="1:1">
      <c r="A20" s="97" t="s">
        <v>20</v>
      </c>
    </row>
    <row r="21" s="97" customFormat="1" ht="18" spans="1:7">
      <c r="A21" s="122"/>
      <c r="B21" s="122"/>
      <c r="C21" s="122"/>
      <c r="D21" s="122"/>
      <c r="E21" s="122"/>
      <c r="F21" s="122"/>
      <c r="G21" s="122"/>
    </row>
    <row r="22" s="97" customFormat="1" ht="18" spans="1:7">
      <c r="A22" s="123" t="s">
        <v>21</v>
      </c>
      <c r="B22" s="122"/>
      <c r="C22" s="122"/>
      <c r="D22" s="122"/>
      <c r="E22" s="122"/>
      <c r="F22" s="122"/>
      <c r="G22" s="122"/>
    </row>
    <row r="23" ht="18" spans="1:1">
      <c r="A23" s="97" t="s">
        <v>22</v>
      </c>
    </row>
  </sheetData>
  <mergeCells count="12"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:A2"/>
    <mergeCell ref="G9:G13"/>
    <mergeCell ref="G14:G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09"/>
  <sheetViews>
    <sheetView workbookViewId="0">
      <selection activeCell="D4" sqref="D4"/>
    </sheetView>
  </sheetViews>
  <sheetFormatPr defaultColWidth="8.85833333333333" defaultRowHeight="18.75"/>
  <cols>
    <col min="1" max="3" width="23.1416666666667" style="76" customWidth="1"/>
    <col min="4" max="4" width="14.2833333333333" style="76" customWidth="1"/>
    <col min="5" max="5" width="17.2833333333333" style="76" customWidth="1"/>
    <col min="6" max="9" width="8.85833333333333" style="76"/>
    <col min="10" max="10" width="42" style="76" customWidth="1"/>
    <col min="11" max="11" width="18.8583333333333" style="76" customWidth="1"/>
    <col min="12" max="16384" width="8.85833333333333" style="76"/>
  </cols>
  <sheetData>
    <row r="1" ht="51" customHeight="1" spans="4:11">
      <c r="D1" s="77" t="s">
        <v>23</v>
      </c>
      <c r="E1" s="77"/>
      <c r="F1" s="77"/>
      <c r="G1" s="77"/>
      <c r="H1" s="77"/>
      <c r="I1" s="77"/>
      <c r="J1" s="77"/>
      <c r="K1" s="77"/>
    </row>
    <row r="2" ht="20.25" spans="1:11">
      <c r="A2" s="78" t="s">
        <v>24</v>
      </c>
      <c r="B2" s="78"/>
      <c r="C2" s="79"/>
      <c r="D2" s="80" t="s">
        <v>25</v>
      </c>
      <c r="E2" s="85" t="s">
        <v>26</v>
      </c>
      <c r="F2" s="85"/>
      <c r="G2" s="85"/>
      <c r="H2" s="85"/>
      <c r="I2" s="85"/>
      <c r="J2" s="85"/>
      <c r="K2" s="91"/>
    </row>
    <row r="3" ht="19.5" spans="1:11">
      <c r="A3" s="78" t="s">
        <v>27</v>
      </c>
      <c r="B3" s="78" t="s">
        <v>28</v>
      </c>
      <c r="C3" s="79"/>
      <c r="D3" s="81" t="s">
        <v>29</v>
      </c>
      <c r="E3" s="86"/>
      <c r="F3" s="86"/>
      <c r="G3" s="86"/>
      <c r="H3" s="86"/>
      <c r="I3" s="87" t="s">
        <v>30</v>
      </c>
      <c r="J3" s="86"/>
      <c r="K3" s="92"/>
    </row>
    <row r="4" ht="19.5" spans="1:11">
      <c r="A4" s="82">
        <v>1</v>
      </c>
      <c r="B4" s="82">
        <v>20</v>
      </c>
      <c r="C4" s="83"/>
      <c r="D4" s="81" t="s">
        <v>31</v>
      </c>
      <c r="E4" s="86" t="s">
        <v>32</v>
      </c>
      <c r="F4" s="86"/>
      <c r="G4" s="86"/>
      <c r="H4" s="86"/>
      <c r="I4" s="86"/>
      <c r="J4" s="86"/>
      <c r="K4" s="92"/>
    </row>
    <row r="5" ht="19.5" spans="1:11">
      <c r="A5" s="82">
        <v>2</v>
      </c>
      <c r="B5" s="82">
        <v>30</v>
      </c>
      <c r="C5" s="83"/>
      <c r="D5" s="81" t="s">
        <v>33</v>
      </c>
      <c r="E5" s="86"/>
      <c r="F5" s="87"/>
      <c r="G5" s="87" t="s">
        <v>34</v>
      </c>
      <c r="H5" s="87"/>
      <c r="I5" s="87"/>
      <c r="J5" s="87"/>
      <c r="K5" s="92"/>
    </row>
    <row r="6" ht="19.5" spans="1:11">
      <c r="A6" s="82">
        <v>3</v>
      </c>
      <c r="B6" s="82">
        <v>65</v>
      </c>
      <c r="C6" s="83"/>
      <c r="D6" s="81" t="s">
        <v>35</v>
      </c>
      <c r="E6" s="86" t="s">
        <v>36</v>
      </c>
      <c r="F6" s="87"/>
      <c r="G6" s="87"/>
      <c r="H6" s="87"/>
      <c r="I6" s="87"/>
      <c r="J6" s="87"/>
      <c r="K6" s="92"/>
    </row>
    <row r="7" ht="19.5" spans="1:11">
      <c r="A7" s="82">
        <v>4</v>
      </c>
      <c r="B7" s="82">
        <v>98</v>
      </c>
      <c r="C7" s="83"/>
      <c r="D7" s="81" t="s">
        <v>37</v>
      </c>
      <c r="E7" s="86" t="s">
        <v>38</v>
      </c>
      <c r="F7" s="88"/>
      <c r="G7" s="88"/>
      <c r="H7" s="88"/>
      <c r="I7" s="88"/>
      <c r="J7" s="88"/>
      <c r="K7" s="92"/>
    </row>
    <row r="8" ht="19.5" spans="1:11">
      <c r="A8" s="82">
        <v>5</v>
      </c>
      <c r="B8" s="82">
        <v>41</v>
      </c>
      <c r="C8" s="83"/>
      <c r="D8" s="81" t="s">
        <v>39</v>
      </c>
      <c r="E8" s="86" t="s">
        <v>40</v>
      </c>
      <c r="F8" s="88"/>
      <c r="G8" s="88"/>
      <c r="H8" s="88"/>
      <c r="I8" s="88"/>
      <c r="J8" s="88"/>
      <c r="K8" s="92"/>
    </row>
    <row r="9" ht="19.5" spans="1:11">
      <c r="A9" s="82">
        <v>6</v>
      </c>
      <c r="B9" s="82">
        <v>156</v>
      </c>
      <c r="C9" s="83"/>
      <c r="D9" s="81" t="s">
        <v>41</v>
      </c>
      <c r="E9" s="86" t="s">
        <v>42</v>
      </c>
      <c r="F9" s="86"/>
      <c r="G9" s="86"/>
      <c r="H9" s="86"/>
      <c r="I9" s="86"/>
      <c r="J9" s="88"/>
      <c r="K9" s="92"/>
    </row>
    <row r="10" ht="19.5" spans="1:11">
      <c r="A10" s="82">
        <v>7</v>
      </c>
      <c r="B10" s="82">
        <v>200</v>
      </c>
      <c r="C10" s="83"/>
      <c r="D10" s="81" t="s">
        <v>43</v>
      </c>
      <c r="E10" s="86" t="s">
        <v>44</v>
      </c>
      <c r="F10" s="86"/>
      <c r="G10" s="86"/>
      <c r="H10" s="86"/>
      <c r="I10" s="86"/>
      <c r="J10" s="88"/>
      <c r="K10" s="92"/>
    </row>
    <row r="11" ht="19.5" spans="1:11">
      <c r="A11" s="82">
        <v>8</v>
      </c>
      <c r="B11" s="82">
        <v>300</v>
      </c>
      <c r="C11" s="83"/>
      <c r="D11" s="81" t="s">
        <v>45</v>
      </c>
      <c r="E11" s="86" t="s">
        <v>46</v>
      </c>
      <c r="F11" s="86"/>
      <c r="G11" s="86"/>
      <c r="H11" s="86"/>
      <c r="I11" s="86"/>
      <c r="J11" s="88"/>
      <c r="K11" s="92"/>
    </row>
    <row r="12" ht="19.5" spans="1:11">
      <c r="A12" s="82">
        <v>9</v>
      </c>
      <c r="B12" s="82">
        <v>100</v>
      </c>
      <c r="C12" s="83"/>
      <c r="D12" s="81" t="s">
        <v>47</v>
      </c>
      <c r="E12" s="86" t="s">
        <v>48</v>
      </c>
      <c r="F12" s="86"/>
      <c r="G12" s="86"/>
      <c r="H12" s="86"/>
      <c r="I12" s="86"/>
      <c r="J12" s="88"/>
      <c r="K12" s="93"/>
    </row>
    <row r="13" ht="19.5" spans="1:11">
      <c r="A13" s="82">
        <v>10</v>
      </c>
      <c r="B13" s="82">
        <v>200</v>
      </c>
      <c r="C13" s="83"/>
      <c r="D13" s="84" t="s">
        <v>49</v>
      </c>
      <c r="E13" s="89" t="s">
        <v>50</v>
      </c>
      <c r="F13" s="89"/>
      <c r="G13" s="89"/>
      <c r="H13" s="89"/>
      <c r="I13" s="89"/>
      <c r="J13" s="94"/>
      <c r="K13" s="95"/>
    </row>
    <row r="14" ht="15" customHeight="1" spans="1:3">
      <c r="A14" s="82">
        <v>11</v>
      </c>
      <c r="B14" s="82">
        <v>50</v>
      </c>
      <c r="C14" s="83"/>
    </row>
    <row r="15" spans="1:3">
      <c r="A15" s="82">
        <v>12</v>
      </c>
      <c r="B15" s="82">
        <v>50</v>
      </c>
      <c r="C15" s="83"/>
    </row>
    <row r="16" spans="1:3">
      <c r="A16" s="82">
        <v>13</v>
      </c>
      <c r="B16" s="82">
        <v>70</v>
      </c>
      <c r="C16" s="83"/>
    </row>
    <row r="17" spans="1:3">
      <c r="A17" s="82">
        <v>14</v>
      </c>
      <c r="B17" s="82">
        <v>80</v>
      </c>
      <c r="C17" s="83"/>
    </row>
    <row r="18" spans="6:10">
      <c r="F18" s="90"/>
      <c r="G18" s="90"/>
      <c r="H18" s="90"/>
      <c r="I18" s="90"/>
      <c r="J18" s="90"/>
    </row>
    <row r="19" spans="6:10">
      <c r="F19" s="90"/>
      <c r="G19" s="90"/>
      <c r="H19" s="90"/>
      <c r="I19" s="90"/>
      <c r="J19" s="90"/>
    </row>
    <row r="20" spans="6:10">
      <c r="F20" s="90"/>
      <c r="G20" s="90"/>
      <c r="H20" s="90"/>
      <c r="I20" s="90"/>
      <c r="J20" s="90"/>
    </row>
    <row r="21" spans="6:10">
      <c r="F21" s="90"/>
      <c r="G21" s="90"/>
      <c r="H21" s="90"/>
      <c r="I21" s="90"/>
      <c r="J21" s="90"/>
    </row>
    <row r="23" spans="9:9">
      <c r="I23" s="96"/>
    </row>
    <row r="10002" spans="1:1">
      <c r="A10002" s="141" t="s">
        <v>51</v>
      </c>
    </row>
    <row r="10003" spans="1:1">
      <c r="A10003" s="141" t="s">
        <v>52</v>
      </c>
    </row>
    <row r="10004" spans="1:1">
      <c r="A10004" s="141" t="s">
        <v>53</v>
      </c>
    </row>
    <row r="10005" spans="1:1">
      <c r="A10005" s="141" t="s">
        <v>54</v>
      </c>
    </row>
    <row r="10006" spans="1:1">
      <c r="A10006" s="141" t="s">
        <v>55</v>
      </c>
    </row>
    <row r="10007" spans="1:1">
      <c r="A10007" s="141" t="s">
        <v>56</v>
      </c>
    </row>
    <row r="10008" spans="1:1">
      <c r="A10008" s="141" t="s">
        <v>57</v>
      </c>
    </row>
    <row r="10009" spans="1:1">
      <c r="A10009" s="141" t="s">
        <v>58</v>
      </c>
    </row>
  </sheetData>
  <mergeCells count="3">
    <mergeCell ref="D1:K1"/>
    <mergeCell ref="A2:B2"/>
    <mergeCell ref="F18:J2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O12" sqref="O12"/>
    </sheetView>
  </sheetViews>
  <sheetFormatPr defaultColWidth="9" defaultRowHeight="15.75"/>
  <cols>
    <col min="2" max="2" width="24.8583333333333" style="58" customWidth="1"/>
    <col min="3" max="3" width="23.8583333333333" style="58" customWidth="1"/>
    <col min="4" max="4" width="20.2833333333333" style="58" customWidth="1"/>
    <col min="5" max="9" width="15.7083333333333" style="58" customWidth="1"/>
    <col min="10" max="10" width="9.14166666666667" style="58"/>
  </cols>
  <sheetData>
    <row r="1" ht="31.5" spans="1:10">
      <c r="A1" s="59"/>
      <c r="B1" s="60"/>
      <c r="C1" s="61" t="s">
        <v>59</v>
      </c>
      <c r="D1" s="61" t="s">
        <v>60</v>
      </c>
      <c r="E1" s="70" t="s">
        <v>61</v>
      </c>
      <c r="F1" s="70" t="s">
        <v>62</v>
      </c>
      <c r="G1" s="61" t="s">
        <v>63</v>
      </c>
      <c r="H1" s="70" t="s">
        <v>64</v>
      </c>
      <c r="I1" s="70" t="s">
        <v>65</v>
      </c>
      <c r="J1" s="64"/>
    </row>
    <row r="2" ht="18" spans="1:10">
      <c r="A2" s="59"/>
      <c r="B2" s="60" t="s">
        <v>66</v>
      </c>
      <c r="C2" s="62">
        <v>47</v>
      </c>
      <c r="D2" s="63">
        <v>130</v>
      </c>
      <c r="E2" s="62"/>
      <c r="F2" s="71"/>
      <c r="G2" s="62"/>
      <c r="H2" s="62"/>
      <c r="I2" s="62"/>
      <c r="J2" s="64"/>
    </row>
    <row r="3" ht="18" spans="1:10">
      <c r="A3" s="59"/>
      <c r="B3" s="60" t="s">
        <v>67</v>
      </c>
      <c r="C3" s="62">
        <v>34</v>
      </c>
      <c r="D3" s="63">
        <v>120</v>
      </c>
      <c r="E3" s="62"/>
      <c r="F3" s="71"/>
      <c r="G3" s="62"/>
      <c r="H3" s="62"/>
      <c r="I3" s="62"/>
      <c r="J3" s="64"/>
    </row>
    <row r="4" ht="18" spans="1:10">
      <c r="A4" s="59"/>
      <c r="B4" s="60" t="s">
        <v>68</v>
      </c>
      <c r="C4" s="62">
        <v>56</v>
      </c>
      <c r="D4" s="63">
        <v>240</v>
      </c>
      <c r="E4" s="62"/>
      <c r="F4" s="71"/>
      <c r="G4" s="62"/>
      <c r="H4" s="62"/>
      <c r="I4" s="62"/>
      <c r="J4" s="64"/>
    </row>
    <row r="5" ht="18" spans="1:10">
      <c r="A5" s="59"/>
      <c r="B5" s="60" t="s">
        <v>69</v>
      </c>
      <c r="C5" s="62">
        <v>40</v>
      </c>
      <c r="D5" s="63">
        <v>320</v>
      </c>
      <c r="E5" s="62"/>
      <c r="F5" s="71"/>
      <c r="G5" s="62"/>
      <c r="H5" s="62"/>
      <c r="I5" s="62"/>
      <c r="J5" s="64"/>
    </row>
    <row r="6" ht="18" spans="1:10">
      <c r="A6" s="59"/>
      <c r="B6" s="60" t="s">
        <v>70</v>
      </c>
      <c r="C6" s="62">
        <v>36</v>
      </c>
      <c r="D6" s="63">
        <v>145</v>
      </c>
      <c r="E6" s="62"/>
      <c r="F6" s="71"/>
      <c r="G6" s="62"/>
      <c r="H6" s="62"/>
      <c r="I6" s="62"/>
      <c r="J6" s="64"/>
    </row>
    <row r="7" ht="18" spans="1:10">
      <c r="A7" s="59"/>
      <c r="B7" s="60" t="s">
        <v>71</v>
      </c>
      <c r="C7" s="62">
        <v>54</v>
      </c>
      <c r="D7" s="63">
        <v>234</v>
      </c>
      <c r="E7" s="62"/>
      <c r="F7" s="71"/>
      <c r="G7" s="62"/>
      <c r="H7" s="62"/>
      <c r="I7" s="62"/>
      <c r="J7" s="64"/>
    </row>
    <row r="8" ht="18" spans="1:10">
      <c r="A8" s="59"/>
      <c r="B8" s="60" t="s">
        <v>72</v>
      </c>
      <c r="C8" s="62">
        <v>35</v>
      </c>
      <c r="D8" s="63">
        <v>256</v>
      </c>
      <c r="E8" s="62"/>
      <c r="F8" s="71"/>
      <c r="G8" s="62"/>
      <c r="H8" s="62"/>
      <c r="I8" s="62"/>
      <c r="J8" s="64"/>
    </row>
    <row r="9" ht="18" spans="1:10">
      <c r="A9" s="59"/>
      <c r="B9" s="60" t="s">
        <v>73</v>
      </c>
      <c r="C9" s="62">
        <v>45</v>
      </c>
      <c r="D9" s="63">
        <v>124</v>
      </c>
      <c r="E9" s="62"/>
      <c r="F9" s="71"/>
      <c r="G9" s="62"/>
      <c r="H9" s="62"/>
      <c r="I9" s="62"/>
      <c r="J9" s="64"/>
    </row>
    <row r="10" ht="18" spans="1:10">
      <c r="A10" s="59"/>
      <c r="B10" s="60" t="s">
        <v>74</v>
      </c>
      <c r="C10" s="62">
        <v>67</v>
      </c>
      <c r="D10" s="63">
        <v>234</v>
      </c>
      <c r="E10" s="62"/>
      <c r="F10" s="71"/>
      <c r="G10" s="62"/>
      <c r="H10" s="62"/>
      <c r="I10" s="62"/>
      <c r="J10" s="64"/>
    </row>
    <row r="11" ht="18" spans="1:10">
      <c r="A11" s="59"/>
      <c r="B11" s="60" t="s">
        <v>75</v>
      </c>
      <c r="C11" s="62">
        <v>65</v>
      </c>
      <c r="D11" s="63">
        <v>345</v>
      </c>
      <c r="E11" s="62"/>
      <c r="F11" s="71"/>
      <c r="G11" s="62"/>
      <c r="H11" s="62"/>
      <c r="I11" s="62"/>
      <c r="J11" s="64"/>
    </row>
    <row r="12" ht="18" spans="1:10">
      <c r="A12" s="59"/>
      <c r="B12" s="64"/>
      <c r="C12" s="64"/>
      <c r="D12" s="64"/>
      <c r="E12" s="64"/>
      <c r="F12" s="72"/>
      <c r="G12" s="64"/>
      <c r="H12" s="70" t="s">
        <v>62</v>
      </c>
      <c r="I12" s="75"/>
      <c r="J12" s="64"/>
    </row>
    <row r="13" ht="18" spans="1:10">
      <c r="A13" s="59"/>
      <c r="B13" s="64"/>
      <c r="C13" s="64"/>
      <c r="D13" s="64"/>
      <c r="E13" s="64"/>
      <c r="F13" s="64"/>
      <c r="G13" s="64"/>
      <c r="H13" s="64"/>
      <c r="I13" s="64"/>
      <c r="J13" s="64"/>
    </row>
    <row r="14" ht="18" spans="1:10">
      <c r="A14" s="59"/>
      <c r="B14" s="65" t="s">
        <v>76</v>
      </c>
      <c r="C14" s="64"/>
      <c r="D14" s="64"/>
      <c r="E14" s="64"/>
      <c r="F14" s="64"/>
      <c r="G14" s="64"/>
      <c r="H14" s="64"/>
      <c r="I14" s="64"/>
      <c r="J14" s="64"/>
    </row>
    <row r="15" ht="18" spans="1:10">
      <c r="A15" s="59"/>
      <c r="B15" s="66" t="s">
        <v>77</v>
      </c>
      <c r="C15" s="64"/>
      <c r="D15" s="64"/>
      <c r="E15" s="64"/>
      <c r="F15" s="64"/>
      <c r="G15" s="64"/>
      <c r="H15" s="64"/>
      <c r="I15" s="64"/>
      <c r="J15" s="64"/>
    </row>
    <row r="16" ht="18" spans="1:10">
      <c r="A16" s="59"/>
      <c r="B16" s="64"/>
      <c r="C16" s="64"/>
      <c r="D16" s="64"/>
      <c r="E16" s="64"/>
      <c r="F16" s="64"/>
      <c r="G16" s="64"/>
      <c r="H16" s="64"/>
      <c r="I16" s="64"/>
      <c r="J16" s="64"/>
    </row>
    <row r="17" ht="18" spans="1:10">
      <c r="A17" s="59"/>
      <c r="B17" s="65" t="s">
        <v>78</v>
      </c>
      <c r="C17" s="64"/>
      <c r="D17" s="64"/>
      <c r="E17" s="64"/>
      <c r="F17" s="64"/>
      <c r="G17" s="64"/>
      <c r="H17" s="64"/>
      <c r="I17" s="64"/>
      <c r="J17" s="64"/>
    </row>
    <row r="18" ht="18" spans="1:10">
      <c r="A18" s="59"/>
      <c r="B18" s="67" t="s">
        <v>79</v>
      </c>
      <c r="C18" s="67"/>
      <c r="D18" s="67"/>
      <c r="E18" s="67"/>
      <c r="F18" s="67"/>
      <c r="G18" s="67"/>
      <c r="H18" s="67"/>
      <c r="I18" s="67"/>
      <c r="J18" s="64"/>
    </row>
    <row r="19" ht="18" spans="1:10">
      <c r="A19" s="59"/>
      <c r="B19" s="67"/>
      <c r="C19" s="67"/>
      <c r="D19" s="67"/>
      <c r="E19" s="67"/>
      <c r="F19" s="67"/>
      <c r="G19" s="67"/>
      <c r="H19" s="67"/>
      <c r="I19" s="67"/>
      <c r="J19" s="64"/>
    </row>
    <row r="20" ht="18" spans="1:10">
      <c r="A20" s="59"/>
      <c r="B20" s="67"/>
      <c r="C20" s="67"/>
      <c r="D20" s="67"/>
      <c r="E20" s="67"/>
      <c r="F20" s="67"/>
      <c r="G20" s="67"/>
      <c r="H20" s="67"/>
      <c r="I20" s="67"/>
      <c r="J20" s="64"/>
    </row>
    <row r="21" ht="18" spans="1:10">
      <c r="A21" s="59"/>
      <c r="B21" s="65" t="s">
        <v>80</v>
      </c>
      <c r="C21" s="64" t="s">
        <v>81</v>
      </c>
      <c r="D21" s="64"/>
      <c r="E21" s="67"/>
      <c r="F21" s="67"/>
      <c r="G21" s="67"/>
      <c r="H21" s="67"/>
      <c r="I21" s="67"/>
      <c r="J21" s="64"/>
    </row>
    <row r="22" ht="18" spans="1:10">
      <c r="A22" s="59"/>
      <c r="B22" s="67"/>
      <c r="C22" s="67"/>
      <c r="D22" s="67"/>
      <c r="E22" s="67"/>
      <c r="F22" s="67"/>
      <c r="G22" s="67"/>
      <c r="H22" s="67"/>
      <c r="I22" s="67"/>
      <c r="J22" s="64"/>
    </row>
    <row r="23" ht="18" spans="1:10">
      <c r="A23" s="59"/>
      <c r="B23" s="65" t="s">
        <v>82</v>
      </c>
      <c r="C23" s="67"/>
      <c r="D23" s="67"/>
      <c r="E23" s="67"/>
      <c r="F23" s="67"/>
      <c r="G23" s="67"/>
      <c r="H23" s="67"/>
      <c r="I23" s="67"/>
      <c r="J23" s="64"/>
    </row>
    <row r="24" ht="6.75" customHeight="1" spans="1:10">
      <c r="A24" s="59"/>
      <c r="B24" s="67" t="s">
        <v>83</v>
      </c>
      <c r="C24" s="67"/>
      <c r="D24" s="67"/>
      <c r="E24" s="67"/>
      <c r="F24" s="67"/>
      <c r="G24" s="67"/>
      <c r="H24" s="67"/>
      <c r="I24" s="67"/>
      <c r="J24" s="64"/>
    </row>
    <row r="25" ht="18" spans="1:10">
      <c r="A25" s="59"/>
      <c r="B25" s="67"/>
      <c r="C25" s="67"/>
      <c r="D25" s="67"/>
      <c r="E25" s="67"/>
      <c r="F25" s="67"/>
      <c r="G25" s="67"/>
      <c r="H25" s="67"/>
      <c r="I25" s="67"/>
      <c r="J25" s="64"/>
    </row>
    <row r="26" ht="18" spans="1:10">
      <c r="A26" s="59"/>
      <c r="B26" s="67"/>
      <c r="C26" s="67"/>
      <c r="D26" s="67"/>
      <c r="E26" s="67"/>
      <c r="F26" s="67"/>
      <c r="G26" s="67"/>
      <c r="H26" s="67"/>
      <c r="I26" s="67"/>
      <c r="J26" s="64"/>
    </row>
    <row r="27" ht="18" spans="1:10">
      <c r="A27" s="59"/>
      <c r="B27" s="65" t="s">
        <v>84</v>
      </c>
      <c r="C27" s="64"/>
      <c r="D27" s="64"/>
      <c r="E27" s="64"/>
      <c r="F27" s="64"/>
      <c r="G27" s="64"/>
      <c r="H27" s="64"/>
      <c r="I27" s="64"/>
      <c r="J27" s="64"/>
    </row>
    <row r="28" ht="18" spans="1:10">
      <c r="A28" s="59"/>
      <c r="B28" s="68" t="s">
        <v>85</v>
      </c>
      <c r="C28" s="64"/>
      <c r="D28" s="64"/>
      <c r="E28" s="64"/>
      <c r="F28" s="64"/>
      <c r="G28" s="73" t="s">
        <v>86</v>
      </c>
      <c r="H28" s="62"/>
      <c r="I28" s="64"/>
      <c r="J28" s="64"/>
    </row>
    <row r="29" ht="18" spans="1:10">
      <c r="A29" s="59"/>
      <c r="B29" s="65" t="s">
        <v>84</v>
      </c>
      <c r="C29" s="64"/>
      <c r="D29" s="64"/>
      <c r="E29" s="64"/>
      <c r="F29" s="64"/>
      <c r="G29" s="64"/>
      <c r="H29" s="64"/>
      <c r="I29" s="64"/>
      <c r="J29" s="64"/>
    </row>
    <row r="30" ht="18" spans="1:10">
      <c r="A30" s="59"/>
      <c r="B30" s="64" t="s">
        <v>87</v>
      </c>
      <c r="C30" s="64"/>
      <c r="D30" s="64"/>
      <c r="E30" s="74"/>
      <c r="F30" s="73" t="s">
        <v>86</v>
      </c>
      <c r="G30" s="62"/>
      <c r="H30" s="64"/>
      <c r="I30" s="64"/>
      <c r="J30" s="64"/>
    </row>
    <row r="31" ht="18" spans="1:10">
      <c r="A31" s="59"/>
      <c r="B31" s="65" t="s">
        <v>88</v>
      </c>
      <c r="C31" s="64"/>
      <c r="D31" s="64"/>
      <c r="E31" s="64"/>
      <c r="F31" s="64"/>
      <c r="G31" s="64"/>
      <c r="H31" s="64"/>
      <c r="I31" s="64"/>
      <c r="J31" s="64"/>
    </row>
    <row r="32" ht="18" spans="1:10">
      <c r="A32" s="59"/>
      <c r="B32" s="64" t="s">
        <v>89</v>
      </c>
      <c r="C32" s="64"/>
      <c r="D32" s="64"/>
      <c r="E32" s="64"/>
      <c r="F32" s="64"/>
      <c r="G32" s="64"/>
      <c r="H32" s="64"/>
      <c r="I32" s="64"/>
      <c r="J32" s="64"/>
    </row>
    <row r="33" ht="19.5" spans="1:10">
      <c r="A33" s="59"/>
      <c r="B33" s="69"/>
      <c r="C33" s="69"/>
      <c r="D33" s="69"/>
      <c r="E33" s="69"/>
      <c r="F33" s="69"/>
      <c r="G33" s="69"/>
      <c r="H33" s="69"/>
      <c r="I33" s="69"/>
      <c r="J33" s="69"/>
    </row>
    <row r="34" ht="19.5" spans="1:10">
      <c r="A34" s="59"/>
      <c r="B34" s="69"/>
      <c r="C34" s="69"/>
      <c r="D34" s="69"/>
      <c r="E34" s="69"/>
      <c r="F34" s="69"/>
      <c r="G34" s="69"/>
      <c r="H34" s="69"/>
      <c r="I34" s="69"/>
      <c r="J34" s="69"/>
    </row>
    <row r="35" ht="19.5" spans="1:10">
      <c r="A35" s="59"/>
      <c r="B35" s="69"/>
      <c r="C35" s="69"/>
      <c r="D35" s="69"/>
      <c r="E35" s="69"/>
      <c r="F35" s="69"/>
      <c r="G35" s="69"/>
      <c r="H35" s="69"/>
      <c r="I35" s="69"/>
      <c r="J35" s="69"/>
    </row>
    <row r="36" ht="19.5" spans="1:10">
      <c r="A36" s="59"/>
      <c r="B36" s="69"/>
      <c r="C36" s="69"/>
      <c r="D36" s="69"/>
      <c r="E36" s="69"/>
      <c r="F36" s="69"/>
      <c r="G36" s="69"/>
      <c r="H36" s="69"/>
      <c r="I36" s="69"/>
      <c r="J36" s="69"/>
    </row>
    <row r="37" ht="19.5" spans="1:10">
      <c r="A37" s="59"/>
      <c r="B37" s="69"/>
      <c r="C37" s="69"/>
      <c r="D37" s="69"/>
      <c r="E37" s="69"/>
      <c r="F37" s="69"/>
      <c r="G37" s="69"/>
      <c r="H37" s="69"/>
      <c r="I37" s="69"/>
      <c r="J37" s="69"/>
    </row>
    <row r="38" ht="19.5" spans="1:10">
      <c r="A38" s="59"/>
      <c r="B38" s="69"/>
      <c r="C38" s="69"/>
      <c r="D38" s="69"/>
      <c r="E38" s="69"/>
      <c r="F38" s="69"/>
      <c r="G38" s="69"/>
      <c r="H38" s="69"/>
      <c r="I38" s="69"/>
      <c r="J38" s="69"/>
    </row>
    <row r="39" ht="19.5" spans="1:10">
      <c r="A39" s="59"/>
      <c r="B39" s="69"/>
      <c r="C39" s="69"/>
      <c r="D39" s="69"/>
      <c r="E39" s="69"/>
      <c r="F39" s="69"/>
      <c r="G39" s="69"/>
      <c r="H39" s="69"/>
      <c r="I39" s="69"/>
      <c r="J39" s="69"/>
    </row>
  </sheetData>
  <mergeCells count="2">
    <mergeCell ref="B18:I19"/>
    <mergeCell ref="B24:I2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H24" sqref="H24"/>
    </sheetView>
  </sheetViews>
  <sheetFormatPr defaultColWidth="9" defaultRowHeight="15"/>
  <cols>
    <col min="1" max="1" width="9" style="1"/>
    <col min="2" max="2" width="11" style="1" customWidth="1"/>
    <col min="3" max="6" width="9.28333333333333" style="1"/>
    <col min="7" max="7" width="9.85833333333333" style="1"/>
    <col min="8" max="16384" width="9" style="1"/>
  </cols>
  <sheetData>
    <row r="1" s="1" customFormat="1" spans="2:12">
      <c r="B1" s="50" t="s">
        <v>90</v>
      </c>
      <c r="C1" s="50"/>
      <c r="D1" s="50"/>
      <c r="E1" s="50"/>
      <c r="F1" s="50"/>
      <c r="G1" s="50"/>
      <c r="H1" s="50"/>
      <c r="I1" s="55"/>
      <c r="J1" s="55"/>
      <c r="K1" s="55"/>
      <c r="L1" s="55"/>
    </row>
    <row r="2" s="1" customFormat="1" spans="3:3">
      <c r="C2" s="1" t="s">
        <v>91</v>
      </c>
    </row>
    <row r="3" s="1" customFormat="1" spans="2:7">
      <c r="B3" s="51"/>
      <c r="C3" s="52" t="s">
        <v>92</v>
      </c>
      <c r="D3" s="52" t="s">
        <v>93</v>
      </c>
      <c r="E3" s="52" t="s">
        <v>94</v>
      </c>
      <c r="F3" s="52" t="s">
        <v>95</v>
      </c>
      <c r="G3" s="54" t="s">
        <v>96</v>
      </c>
    </row>
    <row r="4" s="1" customFormat="1" spans="2:9">
      <c r="B4" s="51" t="s">
        <v>97</v>
      </c>
      <c r="C4" s="53">
        <v>11</v>
      </c>
      <c r="D4" s="53">
        <v>8.5</v>
      </c>
      <c r="E4" s="53">
        <v>8</v>
      </c>
      <c r="F4" s="53">
        <v>8.2</v>
      </c>
      <c r="G4" s="53">
        <f t="shared" ref="G4:G9" si="0">SUM(C4:F4)</f>
        <v>35.7</v>
      </c>
      <c r="I4" s="56"/>
    </row>
    <row r="5" s="1" customFormat="1" spans="2:9">
      <c r="B5" s="51" t="s">
        <v>98</v>
      </c>
      <c r="C5" s="53">
        <v>0.1</v>
      </c>
      <c r="D5" s="53">
        <v>0.1</v>
      </c>
      <c r="E5" s="53">
        <v>0.1</v>
      </c>
      <c r="F5" s="53">
        <v>0.2</v>
      </c>
      <c r="G5" s="53">
        <f t="shared" si="0"/>
        <v>0.5</v>
      </c>
      <c r="I5" s="57"/>
    </row>
    <row r="6" s="1" customFormat="1" spans="2:7">
      <c r="B6" s="51" t="s">
        <v>99</v>
      </c>
      <c r="C6" s="53">
        <v>7.8</v>
      </c>
      <c r="D6" s="53">
        <v>4.7</v>
      </c>
      <c r="E6" s="53">
        <v>3.7</v>
      </c>
      <c r="F6" s="53">
        <v>3.3</v>
      </c>
      <c r="G6" s="53">
        <f t="shared" si="0"/>
        <v>19.5</v>
      </c>
    </row>
    <row r="7" s="1" customFormat="1" spans="2:7">
      <c r="B7" s="51" t="s">
        <v>100</v>
      </c>
      <c r="C7" s="53">
        <v>11.9</v>
      </c>
      <c r="D7" s="53">
        <v>9.7</v>
      </c>
      <c r="E7" s="53">
        <v>12.6</v>
      </c>
      <c r="F7" s="53">
        <v>19.1</v>
      </c>
      <c r="G7" s="53">
        <f t="shared" si="0"/>
        <v>53.3</v>
      </c>
    </row>
    <row r="8" s="1" customFormat="1" spans="2:7">
      <c r="B8" s="51" t="s">
        <v>101</v>
      </c>
      <c r="C8" s="53">
        <v>0.1</v>
      </c>
      <c r="D8" s="53">
        <v>0.1</v>
      </c>
      <c r="E8" s="53">
        <v>0.3</v>
      </c>
      <c r="F8" s="53">
        <v>0.9</v>
      </c>
      <c r="G8" s="53">
        <f t="shared" si="0"/>
        <v>1.4</v>
      </c>
    </row>
    <row r="9" s="1" customFormat="1" spans="2:7">
      <c r="B9" s="51" t="s">
        <v>96</v>
      </c>
      <c r="C9" s="53">
        <f t="shared" ref="C9:F9" si="1">SUM(C4:C8)</f>
        <v>30.9</v>
      </c>
      <c r="D9" s="53">
        <f t="shared" si="1"/>
        <v>23.1</v>
      </c>
      <c r="E9" s="53">
        <f t="shared" si="1"/>
        <v>24.7</v>
      </c>
      <c r="F9" s="53">
        <f t="shared" si="1"/>
        <v>31.7</v>
      </c>
      <c r="G9" s="53">
        <f t="shared" si="0"/>
        <v>110.4</v>
      </c>
    </row>
    <row r="11" s="1" customFormat="1" spans="1:11">
      <c r="A11" s="49" t="s">
        <v>102</v>
      </c>
      <c r="B11" s="1"/>
      <c r="C11" s="1"/>
      <c r="D11" s="1"/>
      <c r="E11" s="1"/>
      <c r="F11" s="1"/>
      <c r="G11" s="1"/>
      <c r="H11" s="49"/>
      <c r="I11" s="49"/>
      <c r="J11" s="49"/>
      <c r="K11" s="49"/>
    </row>
    <row r="12" s="1" customFormat="1" spans="1:11">
      <c r="A12" s="49" t="s">
        <v>103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="1" customFormat="1" spans="1:11">
      <c r="A13" s="49" t="s">
        <v>104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="1" customFormat="1" spans="1:11">
      <c r="A14" s="49" t="s">
        <v>105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="1" customFormat="1" spans="1:1">
      <c r="A15" s="49" t="s">
        <v>106</v>
      </c>
    </row>
    <row r="16" s="1" customFormat="1" spans="1:1">
      <c r="A16" s="49"/>
    </row>
    <row r="17" s="1" customFormat="1" spans="1:10">
      <c r="A17" s="49" t="s">
        <v>107</v>
      </c>
      <c r="B17" s="1"/>
      <c r="C17" s="1"/>
      <c r="D17" s="1"/>
      <c r="E17" s="1"/>
      <c r="F17" s="1"/>
      <c r="G17" s="1"/>
      <c r="H17" s="49"/>
      <c r="I17" s="49"/>
      <c r="J17" s="49"/>
    </row>
    <row r="18" s="1" customFormat="1" spans="1:10">
      <c r="A18" s="49" t="s">
        <v>108</v>
      </c>
      <c r="B18" s="1"/>
      <c r="C18" s="1"/>
      <c r="D18" s="1"/>
      <c r="E18" s="1"/>
      <c r="F18" s="1"/>
      <c r="G18" s="1"/>
      <c r="H18" s="49"/>
      <c r="I18" s="49"/>
      <c r="J18" s="49"/>
    </row>
    <row r="20" s="1" customFormat="1" spans="1:7">
      <c r="A20" s="49" t="s">
        <v>109</v>
      </c>
      <c r="B20" s="49"/>
      <c r="C20" s="49"/>
      <c r="D20" s="49"/>
      <c r="E20" s="49"/>
      <c r="F20" s="49"/>
      <c r="G20" s="49"/>
    </row>
    <row r="21" s="1" customFormat="1" spans="1:7">
      <c r="A21" s="49" t="s">
        <v>110</v>
      </c>
      <c r="B21" s="49"/>
      <c r="C21" s="49"/>
      <c r="D21" s="49"/>
      <c r="E21" s="49"/>
      <c r="F21" s="49"/>
      <c r="G21" s="49"/>
    </row>
    <row r="22" s="1" customFormat="1" spans="1:7">
      <c r="A22" s="49" t="s">
        <v>111</v>
      </c>
      <c r="B22" s="49"/>
      <c r="C22" s="49"/>
      <c r="D22" s="49"/>
      <c r="E22" s="49"/>
      <c r="F22" s="49"/>
      <c r="G22" s="49"/>
    </row>
    <row r="23" s="1" customFormat="1" spans="2:7">
      <c r="B23" s="49"/>
      <c r="C23" s="49"/>
      <c r="D23" s="49"/>
      <c r="E23" s="49"/>
      <c r="F23" s="49"/>
      <c r="G23" s="49"/>
    </row>
    <row r="24" s="49" customFormat="1" spans="1:14">
      <c r="A24" s="1"/>
      <c r="H24" s="1"/>
      <c r="I24" s="1"/>
      <c r="J24" s="1"/>
      <c r="K24" s="1"/>
      <c r="L24" s="1"/>
      <c r="M24" s="1"/>
      <c r="N24" s="1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C32" sqref="C32"/>
    </sheetView>
  </sheetViews>
  <sheetFormatPr defaultColWidth="9" defaultRowHeight="12.75" outlineLevelCol="6"/>
  <cols>
    <col min="1" max="1" width="7.425" style="31" customWidth="1"/>
    <col min="2" max="2" width="15.8583333333333" style="31" customWidth="1"/>
    <col min="3" max="3" width="20" style="31" customWidth="1"/>
    <col min="4" max="4" width="9.14166666666667" style="31"/>
    <col min="5" max="5" width="12.1416666666667" style="31" customWidth="1"/>
    <col min="6" max="6" width="9.14166666666667" style="31"/>
    <col min="7" max="7" width="16.5666666666667" style="31" customWidth="1"/>
    <col min="8" max="256" width="9.14166666666667" style="31"/>
    <col min="257" max="16384" width="9" style="31"/>
  </cols>
  <sheetData>
    <row r="1" s="29" customFormat="1" ht="13.5" spans="2:7">
      <c r="B1" s="32" t="s">
        <v>112</v>
      </c>
      <c r="C1" s="32"/>
      <c r="D1" s="32"/>
      <c r="E1" s="32"/>
      <c r="F1" s="32"/>
      <c r="G1" s="32"/>
    </row>
    <row r="2" s="29" customFormat="1" ht="39.75" spans="2:7">
      <c r="B2" s="33" t="s">
        <v>113</v>
      </c>
      <c r="C2" s="34" t="s">
        <v>114</v>
      </c>
      <c r="D2" s="34" t="s">
        <v>115</v>
      </c>
      <c r="E2" s="34" t="s">
        <v>116</v>
      </c>
      <c r="F2" s="42" t="s">
        <v>117</v>
      </c>
      <c r="G2" s="43" t="s">
        <v>118</v>
      </c>
    </row>
    <row r="3" s="29" customFormat="1" ht="13.5" spans="2:7">
      <c r="B3" s="35" t="s">
        <v>119</v>
      </c>
      <c r="C3" s="36">
        <v>5730</v>
      </c>
      <c r="D3" s="36">
        <v>720</v>
      </c>
      <c r="E3" s="44"/>
      <c r="F3" s="36">
        <v>4</v>
      </c>
      <c r="G3" s="45"/>
    </row>
    <row r="4" s="29" customFormat="1" spans="2:7">
      <c r="B4" s="37" t="s">
        <v>120</v>
      </c>
      <c r="C4" s="38">
        <v>2950</v>
      </c>
      <c r="D4" s="38">
        <v>530</v>
      </c>
      <c r="E4" s="46"/>
      <c r="F4" s="38">
        <v>3</v>
      </c>
      <c r="G4" s="47"/>
    </row>
    <row r="5" s="29" customFormat="1" spans="2:7">
      <c r="B5" s="37" t="s">
        <v>121</v>
      </c>
      <c r="C5" s="38">
        <v>3850</v>
      </c>
      <c r="D5" s="38">
        <v>400</v>
      </c>
      <c r="E5" s="46"/>
      <c r="F5" s="38">
        <v>3</v>
      </c>
      <c r="G5" s="47"/>
    </row>
    <row r="6" s="29" customFormat="1" spans="2:7">
      <c r="B6" s="37" t="s">
        <v>122</v>
      </c>
      <c r="C6" s="38">
        <v>4870</v>
      </c>
      <c r="D6" s="38">
        <v>320</v>
      </c>
      <c r="E6" s="46"/>
      <c r="F6" s="38">
        <v>4</v>
      </c>
      <c r="G6" s="47"/>
    </row>
    <row r="7" s="29" customFormat="1" spans="2:7">
      <c r="B7" s="37" t="s">
        <v>123</v>
      </c>
      <c r="C7" s="38">
        <v>5330</v>
      </c>
      <c r="D7" s="38">
        <v>0</v>
      </c>
      <c r="E7" s="46"/>
      <c r="F7" s="38">
        <v>2</v>
      </c>
      <c r="G7" s="47"/>
    </row>
    <row r="8" s="29" customFormat="1" ht="15" spans="2:7">
      <c r="B8" s="37" t="s">
        <v>124</v>
      </c>
      <c r="C8" s="38">
        <v>6140</v>
      </c>
      <c r="D8" s="38">
        <v>150</v>
      </c>
      <c r="E8" s="46"/>
      <c r="F8" s="38">
        <v>3</v>
      </c>
      <c r="G8" s="47"/>
    </row>
    <row r="9" s="29" customFormat="1" ht="15" spans="2:7">
      <c r="B9" s="37" t="s">
        <v>125</v>
      </c>
      <c r="C9" s="38">
        <v>3750</v>
      </c>
      <c r="D9" s="38">
        <v>500</v>
      </c>
      <c r="E9" s="46"/>
      <c r="F9" s="38">
        <v>2</v>
      </c>
      <c r="G9" s="47"/>
    </row>
    <row r="10" s="29" customFormat="1" ht="13.5" spans="2:7">
      <c r="B10" s="37" t="s">
        <v>126</v>
      </c>
      <c r="C10" s="38">
        <v>3600</v>
      </c>
      <c r="D10" s="38">
        <v>420</v>
      </c>
      <c r="E10" s="46"/>
      <c r="F10" s="38">
        <v>1</v>
      </c>
      <c r="G10" s="47"/>
    </row>
    <row r="11" s="29" customFormat="1" ht="14.25" spans="2:7">
      <c r="B11" s="39" t="s">
        <v>127</v>
      </c>
      <c r="C11" s="40"/>
      <c r="D11" s="41" t="s">
        <v>128</v>
      </c>
      <c r="E11" s="40"/>
      <c r="F11" s="41" t="s">
        <v>128</v>
      </c>
      <c r="G11" s="48" t="s">
        <v>128</v>
      </c>
    </row>
    <row r="12" s="29" customFormat="1" ht="13.5" spans="1:1">
      <c r="A12" s="29" t="s">
        <v>129</v>
      </c>
    </row>
    <row r="13" s="29" customFormat="1" spans="1:2">
      <c r="A13" s="29">
        <v>2</v>
      </c>
      <c r="B13" s="29" t="s">
        <v>130</v>
      </c>
    </row>
    <row r="14" s="29" customFormat="1" spans="1:2">
      <c r="A14" s="29">
        <v>1</v>
      </c>
      <c r="B14" s="29" t="s">
        <v>131</v>
      </c>
    </row>
    <row r="15" s="29" customFormat="1" ht="15" spans="1:2">
      <c r="A15" s="29">
        <v>1</v>
      </c>
      <c r="B15" s="29" t="s">
        <v>132</v>
      </c>
    </row>
    <row r="16" s="30" customFormat="1" ht="12" spans="1:2">
      <c r="A16" s="30">
        <v>3</v>
      </c>
      <c r="B16" s="30" t="s">
        <v>133</v>
      </c>
    </row>
    <row r="17" s="30" customFormat="1" ht="12" spans="1:2">
      <c r="A17" s="30">
        <v>3</v>
      </c>
      <c r="B17" s="30" t="s">
        <v>134</v>
      </c>
    </row>
    <row r="18" s="30" customFormat="1" ht="12" spans="1:2">
      <c r="A18" s="30">
        <v>2</v>
      </c>
      <c r="B18" s="30" t="s">
        <v>135</v>
      </c>
    </row>
    <row r="19" s="30" customFormat="1" ht="12" spans="1:2">
      <c r="A19" s="30">
        <v>1</v>
      </c>
      <c r="B19" s="30" t="s">
        <v>136</v>
      </c>
    </row>
    <row r="20" s="30" customFormat="1" ht="12" spans="1:2">
      <c r="A20" s="30">
        <v>1</v>
      </c>
      <c r="B20" s="30" t="s">
        <v>137</v>
      </c>
    </row>
    <row r="21" s="30" customFormat="1" ht="12"/>
    <row r="22" s="29" customFormat="1" spans="1:2">
      <c r="A22" s="29">
        <v>2</v>
      </c>
      <c r="B22" s="29" t="s">
        <v>138</v>
      </c>
    </row>
    <row r="23" s="29" customFormat="1" spans="1:2">
      <c r="A23" s="29">
        <v>3</v>
      </c>
      <c r="B23" s="29" t="s">
        <v>139</v>
      </c>
    </row>
    <row r="24" s="29" customFormat="1" spans="1:2">
      <c r="A24" s="29">
        <v>3</v>
      </c>
      <c r="B24" s="29" t="s">
        <v>140</v>
      </c>
    </row>
    <row r="25" s="30" customFormat="1" ht="12" spans="1:2">
      <c r="A25" s="30">
        <v>2</v>
      </c>
      <c r="B25" s="30" t="s">
        <v>141</v>
      </c>
    </row>
    <row r="26" s="29" customFormat="1" spans="1:2">
      <c r="A26" s="29">
        <v>3</v>
      </c>
      <c r="B26" s="29" t="s">
        <v>142</v>
      </c>
    </row>
    <row r="27" s="29" customFormat="1" spans="2:2">
      <c r="B27" s="29" t="s">
        <v>143</v>
      </c>
    </row>
    <row r="28" s="31" customFormat="1" ht="15" spans="1:2">
      <c r="A28" s="29">
        <v>1</v>
      </c>
      <c r="B28" s="29" t="s">
        <v>144</v>
      </c>
    </row>
    <row r="29" s="30" customFormat="1" ht="12"/>
    <row r="30" s="29" customFormat="1" ht="15"/>
    <row r="31" s="29" customFormat="1" ht="15"/>
    <row r="32" s="29" customFormat="1" ht="15"/>
    <row r="33" s="29" customFormat="1" ht="15"/>
    <row r="34" s="29" customFormat="1" ht="15"/>
    <row r="35" s="29" customFormat="1" ht="15"/>
    <row r="36" s="29" customFormat="1" ht="15"/>
    <row r="37" s="29" customFormat="1" ht="15"/>
    <row r="38" s="29" customFormat="1" ht="15"/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G30" sqref="G30"/>
    </sheetView>
  </sheetViews>
  <sheetFormatPr defaultColWidth="9" defaultRowHeight="15" outlineLevelCol="5"/>
  <cols>
    <col min="1" max="1" width="9" style="1"/>
    <col min="2" max="2" width="14.2833333333333" style="1" customWidth="1"/>
    <col min="3" max="3" width="10.425" style="1" customWidth="1"/>
    <col min="4" max="5" width="11.7083333333333" style="1" customWidth="1"/>
    <col min="6" max="16384" width="9" style="1"/>
  </cols>
  <sheetData>
    <row r="1" s="1" customFormat="1" spans="1:6">
      <c r="A1" s="3" t="s">
        <v>145</v>
      </c>
      <c r="B1" s="4"/>
      <c r="C1" s="4"/>
      <c r="D1" s="4"/>
      <c r="E1" s="23"/>
      <c r="F1" s="19"/>
    </row>
    <row r="2" s="1" customFormat="1" ht="24" spans="1:6">
      <c r="A2" s="5" t="s">
        <v>146</v>
      </c>
      <c r="B2" s="6" t="s">
        <v>147</v>
      </c>
      <c r="C2" s="6" t="s">
        <v>148</v>
      </c>
      <c r="D2" s="6" t="s">
        <v>149</v>
      </c>
      <c r="E2" s="24" t="s">
        <v>150</v>
      </c>
      <c r="F2" s="25"/>
    </row>
    <row r="3" s="1" customFormat="1" spans="1:6">
      <c r="A3" s="7">
        <v>1</v>
      </c>
      <c r="B3" s="8" t="s">
        <v>151</v>
      </c>
      <c r="C3" s="9">
        <v>70</v>
      </c>
      <c r="D3" s="9">
        <f t="shared" ref="D3:D8" si="0">C3*22%</f>
        <v>15.4</v>
      </c>
      <c r="E3" s="26">
        <f t="shared" ref="E3:E8" si="1">C3+D3</f>
        <v>85.4</v>
      </c>
      <c r="F3" s="19"/>
    </row>
    <row r="4" s="1" customFormat="1" spans="1:6">
      <c r="A4" s="7">
        <v>2</v>
      </c>
      <c r="B4" s="8" t="s">
        <v>152</v>
      </c>
      <c r="C4" s="9">
        <v>150</v>
      </c>
      <c r="D4" s="9">
        <f t="shared" si="0"/>
        <v>33</v>
      </c>
      <c r="E4" s="26">
        <f t="shared" si="1"/>
        <v>183</v>
      </c>
      <c r="F4" s="19"/>
    </row>
    <row r="5" s="1" customFormat="1" spans="1:6">
      <c r="A5" s="7">
        <v>3</v>
      </c>
      <c r="B5" s="8" t="s">
        <v>153</v>
      </c>
      <c r="C5" s="9">
        <v>1400</v>
      </c>
      <c r="D5" s="9">
        <f t="shared" si="0"/>
        <v>308</v>
      </c>
      <c r="E5" s="26">
        <f t="shared" si="1"/>
        <v>1708</v>
      </c>
      <c r="F5" s="19"/>
    </row>
    <row r="6" s="1" customFormat="1" spans="1:6">
      <c r="A6" s="7">
        <v>4</v>
      </c>
      <c r="B6" s="8" t="s">
        <v>154</v>
      </c>
      <c r="C6" s="9">
        <v>700</v>
      </c>
      <c r="D6" s="9">
        <f t="shared" si="0"/>
        <v>154</v>
      </c>
      <c r="E6" s="26">
        <f t="shared" si="1"/>
        <v>854</v>
      </c>
      <c r="F6" s="19"/>
    </row>
    <row r="7" s="1" customFormat="1" spans="1:6">
      <c r="A7" s="7">
        <v>5</v>
      </c>
      <c r="B7" s="8" t="s">
        <v>155</v>
      </c>
      <c r="C7" s="9">
        <v>300</v>
      </c>
      <c r="D7" s="9">
        <f t="shared" si="0"/>
        <v>66</v>
      </c>
      <c r="E7" s="26">
        <f t="shared" si="1"/>
        <v>366</v>
      </c>
      <c r="F7" s="19"/>
    </row>
    <row r="8" s="1" customFormat="1" ht="15.75" spans="1:6">
      <c r="A8" s="10">
        <v>6</v>
      </c>
      <c r="B8" s="11" t="s">
        <v>156</v>
      </c>
      <c r="C8" s="12">
        <v>850</v>
      </c>
      <c r="D8" s="12">
        <f t="shared" si="0"/>
        <v>187</v>
      </c>
      <c r="E8" s="27">
        <f t="shared" si="1"/>
        <v>1037</v>
      </c>
      <c r="F8" s="19"/>
    </row>
    <row r="9" s="1" customFormat="1" ht="6.75" customHeight="1" spans="1:6">
      <c r="A9" s="13"/>
      <c r="B9" s="13"/>
      <c r="C9" s="14"/>
      <c r="D9" s="14"/>
      <c r="E9" s="14"/>
      <c r="F9" s="19"/>
    </row>
    <row r="10" s="1" customFormat="1" spans="1:6">
      <c r="A10" s="13"/>
      <c r="B10" s="15" t="s">
        <v>157</v>
      </c>
      <c r="C10" s="14"/>
      <c r="D10" s="14"/>
      <c r="E10" s="14"/>
      <c r="F10" s="19"/>
    </row>
    <row r="11" s="2" customFormat="1" spans="1:6">
      <c r="A11" s="16"/>
      <c r="C11" s="17" t="s">
        <v>158</v>
      </c>
      <c r="D11" s="18"/>
      <c r="E11" s="18"/>
      <c r="F11" s="28"/>
    </row>
    <row r="12" s="1" customFormat="1" spans="1:6">
      <c r="A12" s="13"/>
      <c r="B12" s="13"/>
      <c r="C12" s="14" t="s">
        <v>159</v>
      </c>
      <c r="D12" s="14"/>
      <c r="E12" s="14"/>
      <c r="F12" s="19"/>
    </row>
    <row r="13" s="1" customFormat="1" spans="1:6">
      <c r="A13" s="13"/>
      <c r="B13" s="13" t="s">
        <v>160</v>
      </c>
      <c r="C13" s="14"/>
      <c r="D13" s="14"/>
      <c r="E13" s="14"/>
      <c r="F13" s="19"/>
    </row>
    <row r="14" s="1" customFormat="1" spans="1:6">
      <c r="A14" s="19" t="s">
        <v>161</v>
      </c>
      <c r="B14" s="19"/>
      <c r="C14" s="19"/>
      <c r="D14" s="19"/>
      <c r="E14" s="19"/>
      <c r="F14" s="19"/>
    </row>
    <row r="15" s="1" customFormat="1" ht="5.25" customHeight="1" spans="1:6">
      <c r="A15" s="19"/>
      <c r="B15" s="19"/>
      <c r="C15" s="19"/>
      <c r="D15" s="19"/>
      <c r="E15" s="19"/>
      <c r="F15" s="19"/>
    </row>
    <row r="16" s="1" customFormat="1" spans="1:6">
      <c r="A16" s="19"/>
      <c r="B16" s="20" t="s">
        <v>147</v>
      </c>
      <c r="C16" s="20" t="s">
        <v>162</v>
      </c>
      <c r="D16" s="20" t="s">
        <v>163</v>
      </c>
      <c r="E16" s="19"/>
      <c r="F16" s="19"/>
    </row>
    <row r="17" s="1" customFormat="1" spans="1:6">
      <c r="A17" s="19"/>
      <c r="B17" s="21" t="s">
        <v>151</v>
      </c>
      <c r="C17" s="22">
        <v>30</v>
      </c>
      <c r="D17" s="22"/>
      <c r="E17" s="19"/>
      <c r="F17" s="19"/>
    </row>
    <row r="18" s="1" customFormat="1" spans="1:6">
      <c r="A18" s="19"/>
      <c r="B18" s="21" t="s">
        <v>153</v>
      </c>
      <c r="C18" s="22">
        <v>25</v>
      </c>
      <c r="D18" s="22"/>
      <c r="E18" s="19"/>
      <c r="F18" s="19"/>
    </row>
    <row r="19" s="1" customFormat="1" spans="1:6">
      <c r="A19" s="19"/>
      <c r="B19" s="21" t="s">
        <v>155</v>
      </c>
      <c r="C19" s="22">
        <v>143</v>
      </c>
      <c r="D19" s="22"/>
      <c r="E19" s="19"/>
      <c r="F19" s="19"/>
    </row>
    <row r="20" s="1" customFormat="1" ht="5.25" customHeight="1" spans="1:6">
      <c r="A20" s="19"/>
      <c r="B20" s="19"/>
      <c r="C20" s="19"/>
      <c r="D20" s="19"/>
      <c r="E20" s="19"/>
      <c r="F20" s="19"/>
    </row>
    <row r="21" s="1" customFormat="1" spans="1:6">
      <c r="A21" s="19" t="s">
        <v>164</v>
      </c>
      <c r="B21" s="19"/>
      <c r="C21" s="19"/>
      <c r="D21" s="19"/>
      <c r="E21" s="19"/>
      <c r="F21" s="19"/>
    </row>
    <row r="22" s="1" customFormat="1" spans="1:6">
      <c r="A22" s="19" t="s">
        <v>165</v>
      </c>
      <c r="B22" s="19"/>
      <c r="C22" s="19"/>
      <c r="D22" s="19"/>
      <c r="E22" s="19"/>
      <c r="F22" s="19"/>
    </row>
    <row r="23" s="1" customFormat="1" spans="1:6">
      <c r="A23" s="19" t="s">
        <v>166</v>
      </c>
      <c r="B23" s="19"/>
      <c r="C23" s="19"/>
      <c r="D23" s="19"/>
      <c r="E23" s="19"/>
      <c r="F23" s="19"/>
    </row>
    <row r="24" s="1" customFormat="1" spans="1:6">
      <c r="A24" s="19" t="s">
        <v>167</v>
      </c>
      <c r="B24" s="19"/>
      <c r="C24" s="19"/>
      <c r="D24" s="19"/>
      <c r="E24" s="19"/>
      <c r="F24" s="19"/>
    </row>
    <row r="25" s="1" customFormat="1" spans="1:1">
      <c r="A25" s="19" t="s">
        <v>168</v>
      </c>
    </row>
    <row r="27" s="1" customFormat="1" spans="1:1">
      <c r="A27" s="19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FUNKCIJE I FORMULE</vt:lpstr>
      <vt:lpstr>Vježba1_knjižara</vt:lpstr>
      <vt:lpstr>vježba2_samostalno</vt:lpstr>
      <vt:lpstr>vjezba3_samostalno</vt:lpstr>
      <vt:lpstr>grafikoni</vt:lpstr>
      <vt:lpstr>sort filtar</vt:lpstr>
      <vt:lpstr>povezivanje listova uvjetno obl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profesor</cp:lastModifiedBy>
  <dcterms:created xsi:type="dcterms:W3CDTF">2022-04-27T10:32:00Z</dcterms:created>
  <dcterms:modified xsi:type="dcterms:W3CDTF">2023-05-17T08:41:30Z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